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Sustainability\Rosey\Reporting\Annual Reports\2022 Content\FY22 Sustainability Attachments\"/>
    </mc:Choice>
  </mc:AlternateContent>
  <xr:revisionPtr revIDLastSave="0" documentId="8_{0AF96112-949E-47FB-8C94-B4836CF0D177}" xr6:coauthVersionLast="47" xr6:coauthVersionMax="47" xr10:uidLastSave="{00000000-0000-0000-0000-000000000000}"/>
  <bookViews>
    <workbookView xWindow="3510" yWindow="3510" windowWidth="21600" windowHeight="11385" xr2:uid="{BDDC9AD5-50EB-4FEF-921F-7C04544E7950}"/>
  </bookViews>
  <sheets>
    <sheet name="Information" sheetId="1" r:id="rId1"/>
    <sheet name="Workforce" sheetId="2" r:id="rId2"/>
    <sheet name="Energy GHG Water Waste" sheetId="3" r:id="rId3"/>
    <sheet name="Health and Safety" sheetId="4" r:id="rId4"/>
    <sheet name="Community Investment"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6" i="3" l="1"/>
  <c r="R22" i="3"/>
  <c r="Q22" i="3"/>
  <c r="P22" i="3"/>
  <c r="D17" i="3" l="1"/>
  <c r="C17" i="3"/>
</calcChain>
</file>

<file path=xl/sharedStrings.xml><?xml version="1.0" encoding="utf-8"?>
<sst xmlns="http://schemas.openxmlformats.org/spreadsheetml/2006/main" count="450" uniqueCount="261">
  <si>
    <t>Mirvac Limited 2022 Sustainability Reporting</t>
  </si>
  <si>
    <t>Mirvac | FY22 Analyst Toolkit</t>
  </si>
  <si>
    <r>
      <t xml:space="preserve">Mirvac’s sustainability strategy, </t>
    </r>
    <r>
      <rPr>
        <b/>
        <sz val="14"/>
        <color rgb="FF000000"/>
        <rFont val="Frank Ruhl Libre"/>
      </rPr>
      <t>This Changes Everything</t>
    </r>
    <r>
      <rPr>
        <sz val="14"/>
        <color rgb="FF000000"/>
        <rFont val="Frank Ruhl Libre"/>
      </rPr>
      <t xml:space="preserve">, sets out the way we approach our environmental, social and governance (ESG) risks and opportunities so that we can continue to deliver positive outcomes for our people, the planet, our partners and customers, and the communities in which we operate. </t>
    </r>
  </si>
  <si>
    <t xml:space="preserve">Mirvac is one of Australia’s most sustainable companies, and the aim of our This Changes Everything sustainability strategy is to be a force for good. We focus on what matters most to us and our stakeholders, and we strive to embed the practice of doing the right thing in our culture. Our people are a big part of our success in sustainability, and they feel the authenticity of our sustainability approach is an important factor in why they are engaged. </t>
  </si>
  <si>
    <t xml:space="preserve">This toolkit has been prepared as part of our annual sustainability reporting process. It contains additional detail over and above that in the annual report for key metrics, so that our performance against our commitments in This Changes Everything can be measured. </t>
  </si>
  <si>
    <r>
      <t xml:space="preserve">Figures in </t>
    </r>
    <r>
      <rPr>
        <b/>
        <sz val="11"/>
        <color rgb="FFFF6900"/>
        <rFont val="Calibri"/>
        <family val="2"/>
      </rPr>
      <t>orange text</t>
    </r>
    <r>
      <rPr>
        <sz val="11"/>
        <color rgb="FFFF6900"/>
        <rFont val="Calibri"/>
        <family val="2"/>
      </rPr>
      <t xml:space="preserve"> </t>
    </r>
    <r>
      <rPr>
        <sz val="11"/>
        <color rgb="FF000000"/>
        <rFont val="Calibri"/>
        <family val="2"/>
      </rPr>
      <t>have been assured by PwC. Further details on the assurance provided in the PWC Assurance Letter.</t>
    </r>
  </si>
  <si>
    <t>Community investment figures have been verified by Business for Societal Impact (B4SI).</t>
  </si>
  <si>
    <t>Mirvac | Workforce</t>
  </si>
  <si>
    <t>PwC Assured figures are in orange</t>
  </si>
  <si>
    <t>Employment Type by Gender</t>
  </si>
  <si>
    <t>Staff Turnover</t>
  </si>
  <si>
    <t>Employee Engagement</t>
  </si>
  <si>
    <t>Level from CEO</t>
  </si>
  <si>
    <t>Workforce by age category</t>
  </si>
  <si>
    <t>Learning and Development:</t>
  </si>
  <si>
    <r>
      <rPr>
        <b/>
        <i/>
        <sz val="11"/>
        <color rgb="FF000000"/>
        <rFont val="Calibri"/>
      </rPr>
      <t xml:space="preserve">Living Wages:
</t>
    </r>
    <r>
      <rPr>
        <sz val="11"/>
        <color rgb="FF000000"/>
        <rFont val="Calibri"/>
      </rPr>
      <t xml:space="preserve">Mirvac is committed to paying a living wage and will provide employees with a total remuneration package that meets or exceeds the legal minimum required under the modern awards and the National Employment Standards. Mirvac has compared our wages to the Wage Indicator 2022 benchmark and can confirm that all employees are paid above the living wage standard. Employee Remuneration is reviewed periodically.
</t>
    </r>
    <r>
      <rPr>
        <b/>
        <i/>
        <sz val="11"/>
        <color rgb="FF000000"/>
        <rFont val="Calibri"/>
      </rPr>
      <t xml:space="preserve">Supplier Diversity:
</t>
    </r>
    <r>
      <rPr>
        <sz val="11"/>
        <color rgb="FF000000"/>
        <rFont val="Calibri"/>
      </rPr>
      <t xml:space="preserve">Mirvac has a public commitment to Social Procurement, with our social procurement strategy targeting $100m spend by 2030, having spent $42m in this way since FY18.  The strategy targets spending on categories including social enterprises, Indigenous businesses, charities and B Corp organisations. We are also tracking investment in the ‘Femeconomy’, being our spend on female owned enterprises.  We will continue to track and report on spend on female owned enterprises and shape our strategies accordingly.  
</t>
    </r>
  </si>
  <si>
    <t>Female</t>
  </si>
  <si>
    <t>Male</t>
  </si>
  <si>
    <t>Non-Binary</t>
  </si>
  <si>
    <t>Total</t>
  </si>
  <si>
    <t>Voluntary Turnover</t>
  </si>
  <si>
    <t>Engagement Score</t>
  </si>
  <si>
    <t xml:space="preserve">Male </t>
  </si>
  <si>
    <t>Age</t>
  </si>
  <si>
    <t>%</t>
  </si>
  <si>
    <t xml:space="preserve">Mirvac is committed to supporting the development of all its employees, to ensure the long-term success of both the organisation and our people. 
Our People Strategy promotes “Learning for All” and highlights our continued focus towards building on capabilities, leadership and culture to Reimagine Urban Life. The Mirvac Learning Academy aims to provide an ecosystem of people, resources and systems to empower all employees to curate their own career pathway. Our learning framework JOIN, GROW and LEAD offers development and learning at all levels within the organisation. 
All employees complete a development plan as part of the annual performance review process. This discussion provides the opportunity for the manager and employee to identify learning and development needs and career aspirations. 
Some of our programs include:
- Our Elev8 and LEED programs are our accelerated leadership development programs for our emerging talent, high potentials and rising stars. 
- Leadership Fundamentals (which includes Inclusive Leadership) is a program that equips our people managers to have meaningful conversations about career, wellbeing and overall professional development.
- The Mirvac Mentoring Program is offered to all employees that wish to increase skills and leadership capabilities. 
- Our Aspire Program is a 12-month development program curated for women in construction with the aim to grow our female emerging talent.   
- Further to this, our online learning portal offer over 3,000 modules including short courses, videos and TED talks. This resource is accessible to all Mirvac employees. </t>
  </si>
  <si>
    <t>Casual Staff</t>
  </si>
  <si>
    <t>FY22</t>
  </si>
  <si>
    <t>CEO</t>
  </si>
  <si>
    <t>&lt;25</t>
  </si>
  <si>
    <t>Fixed Term Full Time</t>
  </si>
  <si>
    <t>**</t>
  </si>
  <si>
    <t>1 level from CEO</t>
  </si>
  <si>
    <t>25 - &lt;35</t>
  </si>
  <si>
    <t>Fixed Term Part Time</t>
  </si>
  <si>
    <t>Staff on Collective Bargaining Agreement/Industry Award</t>
  </si>
  <si>
    <t>2 levels from CEO</t>
  </si>
  <si>
    <t>35 - &lt;45</t>
  </si>
  <si>
    <t>Permanent Full-Time</t>
  </si>
  <si>
    <t>80% (in Australia's Top Quartile)</t>
  </si>
  <si>
    <t>3 levels from CEO</t>
  </si>
  <si>
    <t>45 - &lt;55</t>
  </si>
  <si>
    <t>Permanent Part-Time</t>
  </si>
  <si>
    <t>On an agreement</t>
  </si>
  <si>
    <t>** During the pandemic we paused surveying the organisation once a year to measure engagement. Instead, we pivoted to a more frequent pulse survey to help us understand employee sentiment towards specific themes that were more relevant at the time (e.g. work from home, wellbeing and safety, vaccination, return to office, hybrid working).</t>
  </si>
  <si>
    <t>4 levels from CEO</t>
  </si>
  <si>
    <t>55 - &lt;65</t>
  </si>
  <si>
    <t>Not on an agreement</t>
  </si>
  <si>
    <t>5 levels from CEO</t>
  </si>
  <si>
    <t>&gt;65</t>
  </si>
  <si>
    <t>6 &amp; above levels from CEO</t>
  </si>
  <si>
    <t> </t>
  </si>
  <si>
    <t>Board of Directors by Age &amp; Gender</t>
  </si>
  <si>
    <t>Absenteeism (%)</t>
  </si>
  <si>
    <t>Average Female FTE Salary as a percentage of Average Male FTE Salary</t>
  </si>
  <si>
    <t>Median age of workforce</t>
  </si>
  <si>
    <t>Under 30 years</t>
  </si>
  <si>
    <t>Job Level</t>
  </si>
  <si>
    <t>Ratio</t>
  </si>
  <si>
    <t>% of workforce</t>
  </si>
  <si>
    <t>Year</t>
  </si>
  <si>
    <t>Median age</t>
  </si>
  <si>
    <t>30-50 years</t>
  </si>
  <si>
    <t>New South Wales*</t>
  </si>
  <si>
    <t>N/A</t>
  </si>
  <si>
    <t>This method of presenting average female salaries as a proportion of average male salary by job level, unfortunately does not consider the significantly different roles within each job level. We complete an annual gender pay parity analysis (below table) with the Workplace Gender Equality Agency (WGEA) methodology. Through our analysis, there is no material evidence of any like-for-like gender pay gap.</t>
  </si>
  <si>
    <t>38 years</t>
  </si>
  <si>
    <t>Over 50 years</t>
  </si>
  <si>
    <t>Queensland</t>
  </si>
  <si>
    <t>Victoria</t>
  </si>
  <si>
    <t>Western Australia</t>
  </si>
  <si>
    <t>Employment by Region &amp; Gender</t>
  </si>
  <si>
    <t>Parental Leave Return</t>
  </si>
  <si>
    <t>Leadership Team</t>
  </si>
  <si>
    <t>Entitled to parental leave %</t>
  </si>
  <si>
    <t>On parental leave during FY22</t>
  </si>
  <si>
    <t>Gender Pay Gap</t>
  </si>
  <si>
    <t>Planned Return to work (FY22)</t>
  </si>
  <si>
    <t>Like-for-like Gender Pay Gap</t>
  </si>
  <si>
    <t>*NSW is inclusive of ACT</t>
  </si>
  <si>
    <t>Actual Return to work</t>
  </si>
  <si>
    <t>2016-17</t>
  </si>
  <si>
    <t>Return to work rate (%)</t>
  </si>
  <si>
    <t>2017-18</t>
  </si>
  <si>
    <t>Gender Breakdown</t>
  </si>
  <si>
    <t>2018-19</t>
  </si>
  <si>
    <t>Mirvac offers 20 weeks paid parental leave for primary carers and 4 weeks paid parental leave for secondary carers for all permanent employees with more than 6 months continuous service.
Our policy also continues to pay Superannuation for any period of paid and unpaid parental leave.</t>
  </si>
  <si>
    <t>2019-20</t>
  </si>
  <si>
    <t>Mirvac Group</t>
  </si>
  <si>
    <t>2020-21</t>
  </si>
  <si>
    <t>Mirvac Board</t>
  </si>
  <si>
    <t>2021-22</t>
  </si>
  <si>
    <t>Mirvac Senior Executive Mngr</t>
  </si>
  <si>
    <t>Mirvac is compliant with the Workplace Gender Equality Agency's reporting requirements</t>
  </si>
  <si>
    <t>Mirvac | Energy, GHG, Water, Waste</t>
  </si>
  <si>
    <r>
      <t>GHG Emission (tCO</t>
    </r>
    <r>
      <rPr>
        <b/>
        <vertAlign val="subscript"/>
        <sz val="11"/>
        <color theme="0"/>
        <rFont val="Calibri"/>
        <family val="2"/>
        <scheme val="minor"/>
      </rPr>
      <t>2</t>
    </r>
    <r>
      <rPr>
        <b/>
        <sz val="11"/>
        <color theme="0"/>
        <rFont val="Calibri"/>
        <family val="2"/>
        <scheme val="minor"/>
      </rPr>
      <t>-e)</t>
    </r>
  </si>
  <si>
    <t>FY13</t>
  </si>
  <si>
    <t>FY20</t>
  </si>
  <si>
    <t>FY21</t>
  </si>
  <si>
    <t>GHG Emission (tCO2e)</t>
  </si>
  <si>
    <t>FY22 (tCO2-e)</t>
  </si>
  <si>
    <t>FY22 Data Source</t>
  </si>
  <si>
    <t>Units</t>
  </si>
  <si>
    <t>Reimagining resources</t>
  </si>
  <si>
    <t>Scope 1</t>
  </si>
  <si>
    <t>Energy, GHG, Water &amp; Waste</t>
  </si>
  <si>
    <t>Natural gas</t>
  </si>
  <si>
    <t>GJ</t>
  </si>
  <si>
    <t>Refrigerants</t>
  </si>
  <si>
    <t>kg</t>
  </si>
  <si>
    <t>Emissions tCO2e</t>
  </si>
  <si>
    <t>FY22 Source data</t>
  </si>
  <si>
    <t>Diesel</t>
  </si>
  <si>
    <t>L</t>
  </si>
  <si>
    <t>Petrol</t>
  </si>
  <si>
    <t>Natural Gas</t>
  </si>
  <si>
    <t>LPG</t>
  </si>
  <si>
    <t>Kerosene</t>
  </si>
  <si>
    <t>-</t>
  </si>
  <si>
    <t xml:space="preserve">L </t>
  </si>
  <si>
    <t>Wood</t>
  </si>
  <si>
    <t>Sub-total</t>
  </si>
  <si>
    <t>Scope 2</t>
  </si>
  <si>
    <t>Voluntary carbon offsets</t>
  </si>
  <si>
    <t>Total scope 1</t>
  </si>
  <si>
    <t>Electricity (location-based)</t>
  </si>
  <si>
    <t>Scope 2 (market-based)</t>
  </si>
  <si>
    <t>Electricity (market-based)</t>
  </si>
  <si>
    <t>Electricity</t>
  </si>
  <si>
    <t>kWh</t>
  </si>
  <si>
    <r>
      <t xml:space="preserve">Scope 2 (market-based) </t>
    </r>
    <r>
      <rPr>
        <b/>
        <vertAlign val="superscript"/>
        <sz val="11"/>
        <rFont val="Calibri"/>
        <family val="2"/>
        <scheme val="minor"/>
      </rPr>
      <t>1</t>
    </r>
  </si>
  <si>
    <t>Scope 1 &amp; 2 (location-based)</t>
  </si>
  <si>
    <t xml:space="preserve">Net scope 1 + 2 </t>
  </si>
  <si>
    <t>Scope 3</t>
  </si>
  <si>
    <t>Total scope 2</t>
  </si>
  <si>
    <t>Net Scope 1 &amp; 2 (market-based)</t>
  </si>
  <si>
    <t>Total scope 1 + 2</t>
  </si>
  <si>
    <t>Travel</t>
  </si>
  <si>
    <t>km</t>
  </si>
  <si>
    <t>Waste</t>
  </si>
  <si>
    <t>T</t>
  </si>
  <si>
    <r>
      <t xml:space="preserve">Net scope 1 + 2 </t>
    </r>
    <r>
      <rPr>
        <b/>
        <vertAlign val="superscript"/>
        <sz val="11"/>
        <rFont val="Calibri"/>
        <family val="2"/>
        <scheme val="minor"/>
      </rPr>
      <t>2</t>
    </r>
  </si>
  <si>
    <t>Renewable electricity %</t>
  </si>
  <si>
    <t>Potable water usage</t>
  </si>
  <si>
    <t>Retail</t>
  </si>
  <si>
    <t>Total Scope 3</t>
  </si>
  <si>
    <t>Office &amp; Industrial</t>
  </si>
  <si>
    <t>Net scope 1, 2 &amp; 3 (market-based)</t>
  </si>
  <si>
    <t>Build to rent</t>
  </si>
  <si>
    <t>Total (kL)</t>
  </si>
  <si>
    <t>Scope 1, 2 &amp; 3</t>
  </si>
  <si>
    <t>Location-based</t>
  </si>
  <si>
    <t>Total waste</t>
  </si>
  <si>
    <t>Net market-based</t>
  </si>
  <si>
    <t>Construction</t>
  </si>
  <si>
    <r>
      <rPr>
        <b/>
        <vertAlign val="superscript"/>
        <sz val="8"/>
        <color theme="1"/>
        <rFont val="Calibri"/>
        <family val="2"/>
        <scheme val="minor"/>
      </rPr>
      <t xml:space="preserve">1 </t>
    </r>
    <r>
      <rPr>
        <b/>
        <sz val="8"/>
        <color theme="1"/>
        <rFont val="Calibri"/>
        <family val="2"/>
        <scheme val="minor"/>
      </rPr>
      <t>We began reporting market-based electricity in FY19.</t>
    </r>
  </si>
  <si>
    <t>Investment</t>
  </si>
  <si>
    <t>Travel Impacts</t>
  </si>
  <si>
    <t>GHG Emission (tCO2-e)</t>
  </si>
  <si>
    <t>kms</t>
  </si>
  <si>
    <t>Energy Intensity (GJ/m2)</t>
  </si>
  <si>
    <t>% Change YoY</t>
  </si>
  <si>
    <t>Flight emissions 2014</t>
  </si>
  <si>
    <t>Flight emissions 2015</t>
  </si>
  <si>
    <t>Recycled</t>
  </si>
  <si>
    <t>Landfill</t>
  </si>
  <si>
    <t>Flight emissions 2016</t>
  </si>
  <si>
    <t>Flight emissions 2017</t>
  </si>
  <si>
    <t>Energy Intensity (GJ/unit)</t>
  </si>
  <si>
    <t>Flight emissions 2018</t>
  </si>
  <si>
    <t>Flight emissions 2019</t>
  </si>
  <si>
    <r>
      <rPr>
        <vertAlign val="superscript"/>
        <sz val="8"/>
        <color rgb="FF000000"/>
        <rFont val="Calibri"/>
        <family val="2"/>
        <scheme val="minor"/>
      </rPr>
      <t>1</t>
    </r>
    <r>
      <rPr>
        <sz val="8"/>
        <color rgb="FF000000"/>
        <rFont val="Calibri"/>
        <family val="2"/>
        <scheme val="minor"/>
      </rPr>
      <t xml:space="preserve"> We began reporting market-based electricity in FY19.</t>
    </r>
  </si>
  <si>
    <t>Net scope 1 + 2 emissions intensity market-based (kgCO2e/m2)</t>
  </si>
  <si>
    <t>Flight emissions 2020</t>
  </si>
  <si>
    <r>
      <rPr>
        <vertAlign val="superscript"/>
        <sz val="8"/>
        <color rgb="FF000000"/>
        <rFont val="Calibri"/>
        <family val="2"/>
        <scheme val="minor"/>
      </rPr>
      <t xml:space="preserve">2 </t>
    </r>
    <r>
      <rPr>
        <sz val="8"/>
        <color rgb="FF000000"/>
        <rFont val="Calibri"/>
        <family val="2"/>
        <scheme val="minor"/>
      </rPr>
      <t xml:space="preserve">This means we now offset 100 more tonnes of scope 1 and scope 2 carbon emissions than we emit, </t>
    </r>
  </si>
  <si>
    <t>Flight emissions 2021</t>
  </si>
  <si>
    <t xml:space="preserve">   meeting our Net Positive Carbon by 2030 target.</t>
  </si>
  <si>
    <t>Flight emissions 2022</t>
  </si>
  <si>
    <t xml:space="preserve">   Some columns may not add due to rounding</t>
  </si>
  <si>
    <t>Car hire emissions 2014</t>
  </si>
  <si>
    <t>Net scope 1 + 2 emissions intensity market-based (kgCO2e/unit)</t>
  </si>
  <si>
    <t>Car hire emissions 2015</t>
  </si>
  <si>
    <t>Car hire emissions 2016</t>
  </si>
  <si>
    <t>Car hire emissions 2017</t>
  </si>
  <si>
    <t>Area for intensity calculation</t>
  </si>
  <si>
    <t>Car hire emissions 2018</t>
  </si>
  <si>
    <t>(NLA for O&amp;I, GLA for Retail)</t>
  </si>
  <si>
    <t>Car hire emissions 2019</t>
  </si>
  <si>
    <t>Car hire emissions 2020</t>
  </si>
  <si>
    <t>Car hire emissions 2021</t>
  </si>
  <si>
    <t>Water Usage</t>
  </si>
  <si>
    <t>Car hire emissions 2022</t>
  </si>
  <si>
    <t>Potable Water Usage (kL)</t>
  </si>
  <si>
    <t>Office and Industrial</t>
  </si>
  <si>
    <t>Energy Consumed Total</t>
  </si>
  <si>
    <t xml:space="preserve">Energy Consumed Net </t>
  </si>
  <si>
    <t>Energy produced</t>
  </si>
  <si>
    <t>Non-potable (kL)</t>
  </si>
  <si>
    <t>Renewable energy (onsite)</t>
  </si>
  <si>
    <t>Renewable energy (offsite)</t>
  </si>
  <si>
    <t>Water Intensity</t>
  </si>
  <si>
    <r>
      <t>Water Intensity (L/m</t>
    </r>
    <r>
      <rPr>
        <b/>
        <vertAlign val="superscript"/>
        <sz val="11"/>
        <color rgb="FFFFFFFF"/>
        <rFont val="Calibri"/>
        <family val="2"/>
      </rPr>
      <t>2</t>
    </r>
    <r>
      <rPr>
        <b/>
        <sz val="11"/>
        <color rgb="FFFFFFFF"/>
        <rFont val="Calibri"/>
        <family val="2"/>
      </rPr>
      <t>)</t>
    </r>
  </si>
  <si>
    <t>% change YoY</t>
  </si>
  <si>
    <t>Office &amp; Industrial and Retail</t>
  </si>
  <si>
    <t>Water Intensity (kL/unit)</t>
  </si>
  <si>
    <t>Total Waste - tonnes</t>
  </si>
  <si>
    <t>Financial Year</t>
  </si>
  <si>
    <t>FY14</t>
  </si>
  <si>
    <t>FY15</t>
  </si>
  <si>
    <t>FY16</t>
  </si>
  <si>
    <t>FY17</t>
  </si>
  <si>
    <t>FY18</t>
  </si>
  <si>
    <t>FY19</t>
  </si>
  <si>
    <t>Waste by division %</t>
  </si>
  <si>
    <t xml:space="preserve">Investment </t>
  </si>
  <si>
    <t>Prescribed</t>
  </si>
  <si>
    <t>Waste by divisions</t>
  </si>
  <si>
    <t>Construction (t)</t>
  </si>
  <si>
    <t>% of Group Total</t>
  </si>
  <si>
    <t>Investment (t)</t>
  </si>
  <si>
    <t>Recycling/waste diverted %</t>
  </si>
  <si>
    <t>Waste to landfill</t>
  </si>
  <si>
    <t>Significant spills</t>
  </si>
  <si>
    <t>EIFR</t>
  </si>
  <si>
    <t>Mirvac | Health and Safety</t>
  </si>
  <si>
    <t>Indicator</t>
  </si>
  <si>
    <t>Target</t>
  </si>
  <si>
    <r>
      <rPr>
        <b/>
        <sz val="11"/>
        <color rgb="FF000000"/>
        <rFont val="Calibri"/>
        <family val="2"/>
        <scheme val="minor"/>
      </rPr>
      <t>Workplace culture</t>
    </r>
    <r>
      <rPr>
        <sz val="11"/>
        <color rgb="FF000000"/>
        <rFont val="Calibri"/>
        <family val="2"/>
        <scheme val="minor"/>
      </rPr>
      <t xml:space="preserve">
Demonstrate commitment to HSE by active participation by senior executives (HSE leaders program). This requires each ELT member to log eight HSE related actions in each financial year. </t>
    </r>
  </si>
  <si>
    <r>
      <rPr>
        <b/>
        <sz val="11"/>
        <color rgb="FF000000"/>
        <rFont val="Calibri"/>
        <family val="2"/>
        <scheme val="minor"/>
      </rPr>
      <t>LTIFR</t>
    </r>
    <r>
      <rPr>
        <sz val="11"/>
        <color rgb="FF000000"/>
        <rFont val="Calibri"/>
        <family val="2"/>
        <scheme val="minor"/>
      </rPr>
      <t xml:space="preserve"> </t>
    </r>
    <r>
      <rPr>
        <b/>
        <sz val="11"/>
        <color rgb="FF000000"/>
        <rFont val="Calibri"/>
        <family val="2"/>
        <scheme val="minor"/>
      </rPr>
      <t>(Mirvac Group LTIFR (service providers + employees))</t>
    </r>
    <r>
      <rPr>
        <sz val="11"/>
        <color rgb="FF000000"/>
        <rFont val="Calibri"/>
        <family val="2"/>
        <scheme val="minor"/>
      </rPr>
      <t xml:space="preserve">
Lost time injury frequency rate (LTIFR) is the method Mirvac uses to measure the impact of workplace related injuries on productive hours.</t>
    </r>
  </si>
  <si>
    <t>&lt;2</t>
  </si>
  <si>
    <r>
      <t xml:space="preserve">Incident reporting
</t>
    </r>
    <r>
      <rPr>
        <sz val="11"/>
        <color rgb="FF000000"/>
        <rFont val="Calibri"/>
        <family val="2"/>
        <scheme val="minor"/>
      </rPr>
      <t>Promote timely reporting of workplace incidents.</t>
    </r>
  </si>
  <si>
    <t>31 hours</t>
  </si>
  <si>
    <t>17 hours</t>
  </si>
  <si>
    <t>14.3 hours</t>
  </si>
  <si>
    <t>21 hours</t>
  </si>
  <si>
    <t>14 hours</t>
  </si>
  <si>
    <t>19 hours</t>
  </si>
  <si>
    <t>22 hours</t>
  </si>
  <si>
    <t>25 hours</t>
  </si>
  <si>
    <t>&lt;24</t>
  </si>
  <si>
    <r>
      <rPr>
        <b/>
        <sz val="11"/>
        <color rgb="FF000000"/>
        <rFont val="Calibri"/>
        <family val="2"/>
        <scheme val="minor"/>
      </rPr>
      <t xml:space="preserve">Workers compensation claim count
</t>
    </r>
    <r>
      <rPr>
        <sz val="11"/>
        <color rgb="FF000000"/>
        <rFont val="Calibri"/>
        <family val="2"/>
        <scheme val="minor"/>
      </rPr>
      <t>The quantity of employee related compensation claims made against Mirvac in the financial year.</t>
    </r>
  </si>
  <si>
    <r>
      <rPr>
        <b/>
        <sz val="11"/>
        <color rgb="FF000000"/>
        <rFont val="Calibri"/>
        <family val="2"/>
        <scheme val="minor"/>
      </rPr>
      <t>Training (LTO completion)</t>
    </r>
    <r>
      <rPr>
        <sz val="11"/>
        <color rgb="FF000000"/>
        <rFont val="Calibri"/>
        <family val="2"/>
        <scheme val="minor"/>
      </rPr>
      <t xml:space="preserve">
Provide induction training for new starters, transfers or relocations on Mirvac's minimum HSE requirements.</t>
    </r>
  </si>
  <si>
    <r>
      <t xml:space="preserve">Fatalities
</t>
    </r>
    <r>
      <rPr>
        <sz val="11"/>
        <color rgb="FF000000"/>
        <rFont val="Calibri"/>
        <family val="2"/>
        <scheme val="minor"/>
      </rPr>
      <t>The number of fatal injuries sustained by the Mirvac workforce</t>
    </r>
  </si>
  <si>
    <t>Mirvac | Community Investment</t>
  </si>
  <si>
    <t>All figures verified by B4SI</t>
  </si>
  <si>
    <r>
      <rPr>
        <sz val="14"/>
        <color rgb="FF000000"/>
        <rFont val="Frank Ruhl Libre"/>
      </rPr>
      <t xml:space="preserve">Mirvac has a community goal to leave a positive legacy and we do this by </t>
    </r>
    <r>
      <rPr>
        <b/>
        <sz val="14"/>
        <color rgb="FF000000"/>
        <rFont val="Frank Ruhl Libre"/>
      </rPr>
      <t>building strong bonds</t>
    </r>
    <r>
      <rPr>
        <sz val="14"/>
        <color rgb="FF000000"/>
        <rFont val="Frank Ruhl Libre"/>
      </rPr>
      <t>. Building strong bonds helps us to strengthen community connections, and after 50 years in the business, we know that connected communities are better places to live, work and play.</t>
    </r>
  </si>
  <si>
    <t>The B4SI Framework is a robust measurement standard that Mirvac applies to understand the difference our  contributions make to our business, our communities and our society. The traditional B4SI Framework, first developed by Corporate Citizenship and 6 leading companies over 25 years ago, is now the defacto industry-leading standard for measuring corporate social impact. It offers Mirvac a consistent and credible approach to measurement which enables us to benchmark against our peers and strategically assess our community programmes.</t>
  </si>
  <si>
    <t>Community Investment</t>
  </si>
  <si>
    <t xml:space="preserve"> FY18 </t>
  </si>
  <si>
    <t xml:space="preserve"> FY19 </t>
  </si>
  <si>
    <t xml:space="preserve"> FY20 </t>
  </si>
  <si>
    <t xml:space="preserve"> FY21 </t>
  </si>
  <si>
    <t xml:space="preserve"> FY22 </t>
  </si>
  <si>
    <t>Cash donations</t>
  </si>
  <si>
    <t>Value of staff time</t>
  </si>
  <si>
    <t>In-kind donations</t>
  </si>
  <si>
    <t>Management costs</t>
  </si>
  <si>
    <t>Total Investment</t>
  </si>
  <si>
    <t>In addition to verified figures, Mirvac also reported the following outputs in our submission.</t>
  </si>
  <si>
    <t>Leverage*</t>
  </si>
  <si>
    <t xml:space="preserve">*leverage refers to additional third-party contributions facilitated by the company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</si>
</sst>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0.00_);[Red]\(&quot;$&quot;#,##0.00\)"/>
    <numFmt numFmtId="165" formatCode="_-&quot;$&quot;* #,##0_-;\-&quot;$&quot;* #,##0_-;_-&quot;$&quot;* &quot;-&quot;??_-;_-@_-"/>
    <numFmt numFmtId="166" formatCode="_-* #,##0_-;\-* #,##0_-;_-* &quot;-&quot;??_-;_-@_-"/>
    <numFmt numFmtId="167" formatCode="0.0%"/>
    <numFmt numFmtId="168" formatCode="0.0"/>
    <numFmt numFmtId="169" formatCode="_([$$-409]* #,##0_);_([$$-409]* \(#,##0\);_([$$-409]* &quot;-&quot;??_);_(@_)"/>
  </numFmts>
  <fonts count="53" x14ac:knownFonts="1">
    <font>
      <sz val="11"/>
      <color theme="1"/>
      <name val="Calibri"/>
      <family val="2"/>
      <scheme val="minor"/>
    </font>
    <font>
      <sz val="11"/>
      <color theme="1"/>
      <name val="Calibri"/>
      <family val="2"/>
      <scheme val="minor"/>
    </font>
    <font>
      <sz val="10"/>
      <name val="Arial"/>
      <family val="2"/>
    </font>
    <font>
      <sz val="11"/>
      <color indexed="9"/>
      <name val="Calibri"/>
      <family val="2"/>
    </font>
    <font>
      <sz val="11"/>
      <color rgb="FF000000"/>
      <name val="Frank Ruhl Libre"/>
    </font>
    <font>
      <sz val="11"/>
      <color rgb="FF000000"/>
      <name val="Calibri"/>
      <family val="2"/>
      <scheme val="minor"/>
    </font>
    <font>
      <b/>
      <sz val="16"/>
      <color rgb="FF000000"/>
      <name val="Frank Ruhl Libre"/>
    </font>
    <font>
      <b/>
      <i/>
      <sz val="11"/>
      <color rgb="FF000000"/>
      <name val="Calibri"/>
      <family val="2"/>
      <scheme val="minor"/>
    </font>
    <font>
      <sz val="14"/>
      <color rgb="FF000000"/>
      <name val="Frank Ruhl Libre"/>
    </font>
    <font>
      <i/>
      <sz val="11"/>
      <color rgb="FF000000"/>
      <name val="Calibri"/>
      <family val="2"/>
      <scheme val="minor"/>
    </font>
    <font>
      <b/>
      <sz val="11"/>
      <color rgb="FF000000"/>
      <name val="Calibri"/>
      <family val="2"/>
      <scheme val="minor"/>
    </font>
    <font>
      <b/>
      <sz val="14"/>
      <color rgb="FF000000"/>
      <name val="Calibri"/>
      <family val="2"/>
      <scheme val="minor"/>
    </font>
    <font>
      <sz val="9"/>
      <color rgb="FF000000"/>
      <name val="Calibri"/>
      <family val="2"/>
      <scheme val="minor"/>
    </font>
    <font>
      <b/>
      <sz val="14"/>
      <color rgb="FF000000"/>
      <name val="Frank Ruhl Libre"/>
    </font>
    <font>
      <sz val="11"/>
      <color rgb="FF000000"/>
      <name val="Calibri"/>
      <family val="2"/>
    </font>
    <font>
      <b/>
      <sz val="11"/>
      <color theme="0"/>
      <name val="Calibri"/>
      <family val="2"/>
      <scheme val="minor"/>
    </font>
    <font>
      <sz val="11"/>
      <color rgb="FFFF0000"/>
      <name val="Calibri"/>
      <family val="2"/>
      <scheme val="minor"/>
    </font>
    <font>
      <b/>
      <sz val="11"/>
      <color theme="1"/>
      <name val="Calibri"/>
      <family val="2"/>
      <scheme val="minor"/>
    </font>
    <font>
      <b/>
      <vertAlign val="subscript"/>
      <sz val="11"/>
      <color theme="0"/>
      <name val="Calibri"/>
      <family val="2"/>
      <scheme val="minor"/>
    </font>
    <font>
      <sz val="11"/>
      <name val="Calibri"/>
      <family val="2"/>
      <scheme val="minor"/>
    </font>
    <font>
      <b/>
      <sz val="11"/>
      <name val="Calibri"/>
      <family val="2"/>
      <scheme val="minor"/>
    </font>
    <font>
      <b/>
      <sz val="11"/>
      <color rgb="FF000000"/>
      <name val="Calibri"/>
      <family val="2"/>
    </font>
    <font>
      <sz val="11"/>
      <name val="Calibri"/>
      <family val="2"/>
    </font>
    <font>
      <b/>
      <sz val="11"/>
      <color rgb="FFFFFFFF"/>
      <name val="Calibri"/>
      <family val="2"/>
    </font>
    <font>
      <b/>
      <vertAlign val="superscript"/>
      <sz val="11"/>
      <color rgb="FFFFFFFF"/>
      <name val="Calibri"/>
      <family val="2"/>
    </font>
    <font>
      <sz val="11"/>
      <color rgb="FFFFFFFF"/>
      <name val="Calibri"/>
      <family val="2"/>
    </font>
    <font>
      <sz val="11"/>
      <color rgb="FFFF0000"/>
      <name val="Calibri"/>
      <family val="2"/>
    </font>
    <font>
      <b/>
      <sz val="11"/>
      <name val="Calibri"/>
      <family val="2"/>
    </font>
    <font>
      <b/>
      <sz val="11"/>
      <color rgb="FF548235"/>
      <name val="Calibri"/>
      <family val="2"/>
    </font>
    <font>
      <sz val="8"/>
      <color rgb="FF000000"/>
      <name val="Arial"/>
      <family val="2"/>
    </font>
    <font>
      <b/>
      <sz val="11"/>
      <color theme="0"/>
      <name val="Calibri"/>
      <family val="2"/>
    </font>
    <font>
      <sz val="11"/>
      <color theme="0"/>
      <name val="Calibri"/>
      <family val="2"/>
    </font>
    <font>
      <b/>
      <sz val="11"/>
      <color rgb="FFC00000"/>
      <name val="Calibri"/>
      <family val="2"/>
      <scheme val="minor"/>
    </font>
    <font>
      <sz val="8"/>
      <color rgb="FF000000"/>
      <name val="Calibri"/>
      <family val="2"/>
      <scheme val="minor"/>
    </font>
    <font>
      <b/>
      <vertAlign val="superscript"/>
      <sz val="11"/>
      <name val="Calibri"/>
      <family val="2"/>
      <scheme val="minor"/>
    </font>
    <font>
      <b/>
      <sz val="11"/>
      <color theme="9" tint="-0.249977111117893"/>
      <name val="Calibri"/>
      <family val="2"/>
      <scheme val="minor"/>
    </font>
    <font>
      <vertAlign val="superscript"/>
      <sz val="8"/>
      <color rgb="FF000000"/>
      <name val="Calibri"/>
      <family val="2"/>
      <scheme val="minor"/>
    </font>
    <font>
      <b/>
      <vertAlign val="superscript"/>
      <sz val="8"/>
      <color theme="1"/>
      <name val="Calibri"/>
      <family val="2"/>
      <scheme val="minor"/>
    </font>
    <font>
      <b/>
      <sz val="8"/>
      <color theme="1"/>
      <name val="Calibri"/>
      <family val="2"/>
      <scheme val="minor"/>
    </font>
    <font>
      <sz val="11"/>
      <color theme="0"/>
      <name val="Calibri"/>
      <family val="2"/>
      <scheme val="minor"/>
    </font>
    <font>
      <sz val="11"/>
      <color rgb="FFFF6900"/>
      <name val="Calibri"/>
      <family val="2"/>
      <scheme val="minor"/>
    </font>
    <font>
      <b/>
      <sz val="11"/>
      <color rgb="FFFF6900"/>
      <name val="Calibri"/>
      <family val="2"/>
      <scheme val="minor"/>
    </font>
    <font>
      <b/>
      <i/>
      <sz val="11"/>
      <color rgb="FFFF6900"/>
      <name val="Calibri"/>
      <family val="2"/>
      <scheme val="minor"/>
    </font>
    <font>
      <b/>
      <sz val="11"/>
      <color rgb="FFFF6900"/>
      <name val="Calibri"/>
      <family val="2"/>
    </font>
    <font>
      <sz val="11"/>
      <color rgb="FFFF6900"/>
      <name val="Calibri"/>
      <family val="2"/>
    </font>
    <font>
      <b/>
      <i/>
      <sz val="11"/>
      <color rgb="FFED7D31"/>
      <name val="Calibri"/>
      <family val="2"/>
      <scheme val="minor"/>
    </font>
    <font>
      <b/>
      <sz val="11"/>
      <color rgb="FFED7D31"/>
      <name val="Calibri"/>
      <family val="2"/>
      <scheme val="minor"/>
    </font>
    <font>
      <b/>
      <sz val="11"/>
      <color rgb="FFED7D31"/>
      <name val="Calibri"/>
      <family val="2"/>
    </font>
    <font>
      <sz val="11"/>
      <color rgb="FFED7D31"/>
      <name val="Calibri"/>
      <family val="2"/>
    </font>
    <font>
      <sz val="11"/>
      <color rgb="FFED7D31"/>
      <name val="Calibri"/>
      <family val="2"/>
      <scheme val="minor"/>
    </font>
    <font>
      <sz val="11"/>
      <color theme="1"/>
      <name val="Calibri"/>
      <family val="2"/>
    </font>
    <font>
      <b/>
      <i/>
      <sz val="11"/>
      <color rgb="FF000000"/>
      <name val="Calibri"/>
    </font>
    <font>
      <sz val="11"/>
      <color rgb="FF000000"/>
      <name val="Calibri"/>
    </font>
  </fonts>
  <fills count="25">
    <fill>
      <patternFill patternType="none"/>
    </fill>
    <fill>
      <patternFill patternType="gray125"/>
    </fill>
    <fill>
      <patternFill patternType="solid">
        <fgColor indexed="10"/>
      </patternFill>
    </fill>
    <fill>
      <patternFill patternType="solid">
        <fgColor indexed="36"/>
      </patternFill>
    </fill>
    <fill>
      <patternFill patternType="solid">
        <fgColor rgb="FFFFFFFF"/>
        <bgColor indexed="64"/>
      </patternFill>
    </fill>
    <fill>
      <patternFill patternType="solid">
        <fgColor theme="1"/>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rgb="FFFFFFFF"/>
        <bgColor rgb="FF000000"/>
      </patternFill>
    </fill>
    <fill>
      <patternFill patternType="solid">
        <fgColor rgb="FF000000"/>
        <bgColor rgb="FF000000"/>
      </patternFill>
    </fill>
    <fill>
      <patternFill patternType="solid">
        <fgColor rgb="FFE2EFDA"/>
        <bgColor rgb="FF000000"/>
      </patternFill>
    </fill>
    <fill>
      <patternFill patternType="solid">
        <fgColor rgb="FFA6A6A6"/>
        <bgColor rgb="FF000000"/>
      </patternFill>
    </fill>
    <fill>
      <patternFill patternType="solid">
        <fgColor rgb="FFD9D9D9"/>
        <bgColor rgb="FF000000"/>
      </patternFill>
    </fill>
    <fill>
      <patternFill patternType="solid">
        <fgColor rgb="FFF1EBDB"/>
        <bgColor indexed="64"/>
      </patternFill>
    </fill>
    <fill>
      <patternFill patternType="solid">
        <fgColor rgb="FFF1EBDB"/>
        <bgColor rgb="FF000000"/>
      </patternFill>
    </fill>
    <fill>
      <patternFill patternType="solid">
        <fgColor theme="1" tint="0.34998626667073579"/>
        <bgColor indexed="64"/>
      </patternFill>
    </fill>
    <fill>
      <patternFill patternType="solid">
        <fgColor theme="4" tint="0.79998168889431442"/>
        <bgColor indexed="64"/>
      </patternFill>
    </fill>
    <fill>
      <patternFill patternType="solid">
        <fgColor theme="2"/>
        <bgColor indexed="64"/>
      </patternFill>
    </fill>
    <fill>
      <patternFill patternType="solid">
        <fgColor rgb="FF000000"/>
        <bgColor indexed="64"/>
      </patternFill>
    </fill>
    <fill>
      <patternFill patternType="solid">
        <fgColor rgb="FFA6A6A6"/>
        <bgColor indexed="64"/>
      </patternFill>
    </fill>
    <fill>
      <patternFill patternType="solid">
        <fgColor rgb="FFE2EFDA"/>
        <bgColor indexed="64"/>
      </patternFill>
    </fill>
    <fill>
      <patternFill patternType="solid">
        <fgColor rgb="FFAEAAAA"/>
        <bgColor indexed="64"/>
      </patternFill>
    </fill>
    <fill>
      <patternFill patternType="solid">
        <fgColor theme="9" tint="0.79998168889431442"/>
        <bgColor rgb="FF000000"/>
      </patternFill>
    </fill>
  </fills>
  <borders count="2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indexed="64"/>
      </left>
      <right style="thin">
        <color indexed="64"/>
      </right>
      <top style="thin">
        <color indexed="64"/>
      </top>
      <bottom style="dotted">
        <color indexed="64"/>
      </bottom>
      <diagonal/>
    </border>
    <border>
      <left style="thin">
        <color auto="1"/>
      </left>
      <right style="thin">
        <color auto="1"/>
      </right>
      <top/>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diagonal/>
    </border>
    <border>
      <left/>
      <right style="thin">
        <color indexed="64"/>
      </right>
      <top/>
      <bottom style="thin">
        <color indexed="64"/>
      </bottom>
      <diagonal/>
    </border>
    <border>
      <left style="thin">
        <color indexed="64"/>
      </left>
      <right/>
      <top/>
      <bottom/>
      <diagonal/>
    </border>
    <border>
      <left/>
      <right/>
      <top style="thin">
        <color theme="0" tint="-0.14996795556505021"/>
      </top>
      <bottom style="thin">
        <color auto="1"/>
      </bottom>
      <diagonal/>
    </border>
    <border>
      <left/>
      <right style="thin">
        <color indexed="64"/>
      </right>
      <top style="thin">
        <color theme="0" tint="-0.14996795556505021"/>
      </top>
      <bottom style="thin">
        <color auto="1"/>
      </bottom>
      <diagonal/>
    </border>
    <border>
      <left/>
      <right style="thin">
        <color indexed="64"/>
      </right>
      <top/>
      <bottom/>
      <diagonal/>
    </border>
    <border>
      <left/>
      <right style="thin">
        <color rgb="FF000000"/>
      </right>
      <top style="thin">
        <color indexed="64"/>
      </top>
      <bottom style="thin">
        <color indexed="64"/>
      </bottom>
      <diagonal/>
    </border>
    <border>
      <left/>
      <right/>
      <top style="thin">
        <color auto="1"/>
      </top>
      <bottom/>
      <diagonal/>
    </border>
    <border>
      <left/>
      <right style="thin">
        <color rgb="FF000000"/>
      </right>
      <top style="thin">
        <color indexed="64"/>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cellStyleXfs>
  <cellXfs count="323">
    <xf numFmtId="0" fontId="0" fillId="0" borderId="0" xfId="0"/>
    <xf numFmtId="0" fontId="5" fillId="4" borderId="4" xfId="0" applyFont="1" applyFill="1" applyBorder="1" applyAlignment="1">
      <alignment horizontal="center" vertical="center" wrapText="1"/>
    </xf>
    <xf numFmtId="0" fontId="5" fillId="4" borderId="0" xfId="0" applyFont="1" applyFill="1"/>
    <xf numFmtId="0" fontId="5" fillId="4" borderId="0" xfId="0" applyFont="1" applyFill="1" applyAlignment="1">
      <alignment wrapText="1"/>
    </xf>
    <xf numFmtId="0" fontId="5" fillId="4" borderId="0" xfId="3" applyFont="1" applyFill="1"/>
    <xf numFmtId="0" fontId="11" fillId="4" borderId="0" xfId="3" applyFont="1" applyFill="1"/>
    <xf numFmtId="3" fontId="5" fillId="4" borderId="4" xfId="3" applyNumberFormat="1" applyFont="1" applyFill="1" applyBorder="1" applyAlignment="1">
      <alignment horizontal="center" vertical="center"/>
    </xf>
    <xf numFmtId="3" fontId="10" fillId="4" borderId="4" xfId="3" applyNumberFormat="1" applyFont="1" applyFill="1" applyBorder="1" applyAlignment="1">
      <alignment horizontal="center" vertical="center"/>
    </xf>
    <xf numFmtId="0" fontId="5" fillId="4" borderId="4" xfId="0" applyFont="1" applyFill="1" applyBorder="1" applyAlignment="1">
      <alignment vertical="top" wrapText="1"/>
    </xf>
    <xf numFmtId="9" fontId="5" fillId="4" borderId="4" xfId="0" applyNumberFormat="1" applyFont="1" applyFill="1" applyBorder="1" applyAlignment="1">
      <alignment horizontal="center" vertical="center" wrapText="1"/>
    </xf>
    <xf numFmtId="0" fontId="5" fillId="4" borderId="9" xfId="0" applyFont="1" applyFill="1" applyBorder="1" applyAlignment="1">
      <alignment vertical="top" wrapText="1"/>
    </xf>
    <xf numFmtId="0" fontId="5" fillId="4" borderId="9" xfId="0" applyFont="1" applyFill="1" applyBorder="1" applyAlignment="1">
      <alignment horizontal="center" vertical="center" wrapText="1"/>
    </xf>
    <xf numFmtId="168" fontId="5" fillId="4" borderId="9" xfId="0" applyNumberFormat="1" applyFont="1" applyFill="1" applyBorder="1" applyAlignment="1">
      <alignment horizontal="center" vertical="center" wrapText="1"/>
    </xf>
    <xf numFmtId="2" fontId="5" fillId="4" borderId="9" xfId="0" applyNumberFormat="1" applyFont="1" applyFill="1" applyBorder="1" applyAlignment="1">
      <alignment horizontal="center" vertical="center" wrapText="1"/>
    </xf>
    <xf numFmtId="0" fontId="10" fillId="4" borderId="4" xfId="0" applyFont="1" applyFill="1" applyBorder="1" applyAlignment="1">
      <alignment vertical="top" wrapText="1"/>
    </xf>
    <xf numFmtId="0" fontId="5" fillId="4" borderId="7" xfId="0" applyFont="1" applyFill="1" applyBorder="1" applyAlignment="1">
      <alignment horizontal="center" vertical="center" wrapText="1"/>
    </xf>
    <xf numFmtId="167" fontId="5" fillId="4" borderId="4" xfId="0" applyNumberFormat="1" applyFont="1" applyFill="1" applyBorder="1" applyAlignment="1">
      <alignment horizontal="center" vertical="center" wrapText="1"/>
    </xf>
    <xf numFmtId="1" fontId="5" fillId="4" borderId="4" xfId="0" applyNumberFormat="1" applyFont="1" applyFill="1" applyBorder="1" applyAlignment="1">
      <alignment horizontal="center" vertical="center" wrapText="1"/>
    </xf>
    <xf numFmtId="0" fontId="15" fillId="5" borderId="4" xfId="3" applyFont="1" applyFill="1" applyBorder="1" applyAlignment="1">
      <alignment wrapText="1"/>
    </xf>
    <xf numFmtId="0" fontId="15" fillId="5" borderId="4" xfId="3" applyFont="1" applyFill="1" applyBorder="1" applyAlignment="1">
      <alignment horizontal="center" vertical="center" wrapText="1"/>
    </xf>
    <xf numFmtId="0" fontId="15" fillId="5" borderId="4" xfId="3" applyFont="1" applyFill="1" applyBorder="1" applyAlignment="1">
      <alignment horizontal="center" vertical="center"/>
    </xf>
    <xf numFmtId="0" fontId="17" fillId="6" borderId="4" xfId="3" applyFont="1" applyFill="1" applyBorder="1" applyAlignment="1">
      <alignment wrapText="1"/>
    </xf>
    <xf numFmtId="0" fontId="19" fillId="6" borderId="4" xfId="3" applyFont="1" applyFill="1" applyBorder="1" applyAlignment="1">
      <alignment horizontal="center" vertical="center"/>
    </xf>
    <xf numFmtId="0" fontId="19" fillId="7" borderId="4" xfId="3" applyFont="1" applyFill="1" applyBorder="1"/>
    <xf numFmtId="3" fontId="19" fillId="7" borderId="4" xfId="3" applyNumberFormat="1" applyFont="1" applyFill="1" applyBorder="1" applyAlignment="1">
      <alignment horizontal="center" vertical="center"/>
    </xf>
    <xf numFmtId="3" fontId="19" fillId="8" borderId="4" xfId="3" applyNumberFormat="1" applyFont="1" applyFill="1" applyBorder="1" applyAlignment="1">
      <alignment horizontal="center" vertical="center"/>
    </xf>
    <xf numFmtId="3" fontId="17" fillId="7" borderId="4" xfId="3" applyNumberFormat="1" applyFont="1" applyFill="1" applyBorder="1" applyAlignment="1">
      <alignment horizontal="center" vertical="center"/>
    </xf>
    <xf numFmtId="0" fontId="10" fillId="9" borderId="4" xfId="3" applyFont="1" applyFill="1" applyBorder="1"/>
    <xf numFmtId="0" fontId="5" fillId="9" borderId="4" xfId="3" applyFont="1" applyFill="1" applyBorder="1" applyAlignment="1">
      <alignment horizontal="center" vertical="center"/>
    </xf>
    <xf numFmtId="3" fontId="17" fillId="0" borderId="4" xfId="3" applyNumberFormat="1" applyFont="1" applyBorder="1" applyAlignment="1">
      <alignment horizontal="center" vertical="center"/>
    </xf>
    <xf numFmtId="0" fontId="19" fillId="8" borderId="0" xfId="3" applyFont="1" applyFill="1"/>
    <xf numFmtId="0" fontId="5" fillId="7" borderId="4" xfId="3" applyFont="1" applyFill="1" applyBorder="1"/>
    <xf numFmtId="3" fontId="10" fillId="7" borderId="4" xfId="3" applyNumberFormat="1" applyFont="1" applyFill="1" applyBorder="1" applyAlignment="1">
      <alignment horizontal="center" vertical="center"/>
    </xf>
    <xf numFmtId="3" fontId="5" fillId="7" borderId="4" xfId="3" applyNumberFormat="1" applyFont="1" applyFill="1" applyBorder="1" applyAlignment="1">
      <alignment horizontal="center" vertical="center"/>
    </xf>
    <xf numFmtId="0" fontId="17" fillId="6" borderId="4" xfId="3" applyFont="1" applyFill="1" applyBorder="1"/>
    <xf numFmtId="3" fontId="17" fillId="6" borderId="4" xfId="3" applyNumberFormat="1" applyFont="1" applyFill="1" applyBorder="1" applyAlignment="1">
      <alignment horizontal="center" vertical="center"/>
    </xf>
    <xf numFmtId="0" fontId="17" fillId="6" borderId="4" xfId="3" applyFont="1" applyFill="1" applyBorder="1" applyAlignment="1">
      <alignment horizontal="center" vertical="center"/>
    </xf>
    <xf numFmtId="0" fontId="19" fillId="7" borderId="4" xfId="3" applyFont="1" applyFill="1" applyBorder="1" applyAlignment="1">
      <alignment horizontal="center"/>
    </xf>
    <xf numFmtId="2" fontId="19" fillId="0" borderId="4" xfId="3" applyNumberFormat="1" applyFont="1" applyBorder="1" applyAlignment="1">
      <alignment horizontal="center" vertical="center"/>
    </xf>
    <xf numFmtId="0" fontId="20" fillId="7" borderId="4" xfId="3" applyFont="1" applyFill="1" applyBorder="1"/>
    <xf numFmtId="2" fontId="19" fillId="7" borderId="4" xfId="3" applyNumberFormat="1" applyFont="1" applyFill="1" applyBorder="1" applyAlignment="1">
      <alignment horizontal="center" vertical="center"/>
    </xf>
    <xf numFmtId="10" fontId="19" fillId="6" borderId="4" xfId="3" applyNumberFormat="1" applyFont="1" applyFill="1" applyBorder="1" applyAlignment="1">
      <alignment horizontal="center" vertical="center"/>
    </xf>
    <xf numFmtId="1" fontId="19" fillId="7" borderId="4" xfId="3" applyNumberFormat="1" applyFont="1" applyFill="1" applyBorder="1" applyAlignment="1">
      <alignment horizontal="center"/>
    </xf>
    <xf numFmtId="3" fontId="19" fillId="0" borderId="4" xfId="3" applyNumberFormat="1" applyFont="1" applyBorder="1" applyAlignment="1">
      <alignment horizontal="center" vertical="center"/>
    </xf>
    <xf numFmtId="1" fontId="20" fillId="7" borderId="4" xfId="3" applyNumberFormat="1" applyFont="1" applyFill="1" applyBorder="1" applyAlignment="1">
      <alignment horizontal="center"/>
    </xf>
    <xf numFmtId="3" fontId="20" fillId="7" borderId="4" xfId="3" applyNumberFormat="1" applyFont="1" applyFill="1" applyBorder="1" applyAlignment="1">
      <alignment horizontal="center" vertical="center"/>
    </xf>
    <xf numFmtId="166" fontId="20" fillId="6" borderId="4" xfId="1" applyNumberFormat="1" applyFont="1" applyFill="1" applyBorder="1" applyAlignment="1">
      <alignment horizontal="center" vertical="center"/>
    </xf>
    <xf numFmtId="0" fontId="15" fillId="5" borderId="4" xfId="3" applyFont="1" applyFill="1" applyBorder="1"/>
    <xf numFmtId="0" fontId="23" fillId="11" borderId="4" xfId="3" applyFont="1" applyFill="1" applyBorder="1" applyAlignment="1">
      <alignment vertical="center"/>
    </xf>
    <xf numFmtId="0" fontId="23" fillId="11" borderId="4" xfId="3" applyFont="1" applyFill="1" applyBorder="1" applyAlignment="1">
      <alignment horizontal="center" vertical="center"/>
    </xf>
    <xf numFmtId="0" fontId="22" fillId="12" borderId="4" xfId="3" applyFont="1" applyFill="1" applyBorder="1" applyAlignment="1">
      <alignment vertical="center"/>
    </xf>
    <xf numFmtId="3" fontId="22" fillId="12" borderId="4" xfId="3" applyNumberFormat="1" applyFont="1" applyFill="1" applyBorder="1" applyAlignment="1">
      <alignment horizontal="center" vertical="center"/>
    </xf>
    <xf numFmtId="3" fontId="22" fillId="10" borderId="4" xfId="3" applyNumberFormat="1" applyFont="1" applyFill="1" applyBorder="1" applyAlignment="1">
      <alignment horizontal="center" vertical="center"/>
    </xf>
    <xf numFmtId="166" fontId="22" fillId="12" borderId="4" xfId="1" applyNumberFormat="1" applyFont="1" applyFill="1" applyBorder="1" applyAlignment="1">
      <alignment horizontal="center"/>
    </xf>
    <xf numFmtId="0" fontId="23" fillId="11" borderId="4" xfId="3" applyFont="1" applyFill="1" applyBorder="1"/>
    <xf numFmtId="0" fontId="25" fillId="11" borderId="4" xfId="3" applyFont="1" applyFill="1" applyBorder="1" applyAlignment="1">
      <alignment horizontal="center" vertical="center"/>
    </xf>
    <xf numFmtId="0" fontId="22" fillId="12" borderId="4" xfId="3" applyFont="1" applyFill="1" applyBorder="1"/>
    <xf numFmtId="0" fontId="22" fillId="12" borderId="4" xfId="3" applyFont="1" applyFill="1" applyBorder="1" applyAlignment="1">
      <alignment horizontal="center"/>
    </xf>
    <xf numFmtId="3" fontId="22" fillId="0" borderId="4" xfId="3" applyNumberFormat="1" applyFont="1" applyBorder="1" applyAlignment="1">
      <alignment horizontal="center" vertical="center"/>
    </xf>
    <xf numFmtId="0" fontId="22" fillId="0" borderId="0" xfId="3" applyFont="1"/>
    <xf numFmtId="0" fontId="23" fillId="11" borderId="4" xfId="3" applyFont="1" applyFill="1" applyBorder="1" applyAlignment="1">
      <alignment horizontal="center"/>
    </xf>
    <xf numFmtId="3" fontId="22" fillId="10" borderId="4" xfId="3" applyNumberFormat="1" applyFont="1" applyFill="1" applyBorder="1" applyAlignment="1">
      <alignment horizontal="center"/>
    </xf>
    <xf numFmtId="3" fontId="22" fillId="0" borderId="4" xfId="3" applyNumberFormat="1" applyFont="1" applyBorder="1" applyAlignment="1">
      <alignment horizontal="center"/>
    </xf>
    <xf numFmtId="0" fontId="23" fillId="11" borderId="1" xfId="3" applyFont="1" applyFill="1" applyBorder="1" applyAlignment="1">
      <alignment horizontal="center"/>
    </xf>
    <xf numFmtId="0" fontId="23" fillId="11" borderId="2" xfId="3" applyFont="1" applyFill="1" applyBorder="1" applyAlignment="1">
      <alignment horizontal="center"/>
    </xf>
    <xf numFmtId="0" fontId="21" fillId="14" borderId="1" xfId="3" applyFont="1" applyFill="1" applyBorder="1" applyAlignment="1">
      <alignment horizontal="center"/>
    </xf>
    <xf numFmtId="0" fontId="21" fillId="14" borderId="11" xfId="3" applyFont="1" applyFill="1" applyBorder="1" applyAlignment="1">
      <alignment horizontal="center"/>
    </xf>
    <xf numFmtId="0" fontId="21" fillId="14" borderId="3" xfId="3" applyFont="1" applyFill="1" applyBorder="1" applyAlignment="1">
      <alignment horizontal="center"/>
    </xf>
    <xf numFmtId="0" fontId="21" fillId="12" borderId="1" xfId="3" applyFont="1" applyFill="1" applyBorder="1" applyAlignment="1">
      <alignment horizontal="center"/>
    </xf>
    <xf numFmtId="0" fontId="21" fillId="12" borderId="12" xfId="3" applyFont="1" applyFill="1" applyBorder="1" applyAlignment="1">
      <alignment horizontal="center"/>
    </xf>
    <xf numFmtId="0" fontId="23" fillId="11" borderId="3" xfId="5" applyFont="1" applyFill="1" applyBorder="1" applyAlignment="1">
      <alignment horizontal="center" vertical="center"/>
    </xf>
    <xf numFmtId="0" fontId="23" fillId="11" borderId="4" xfId="3" applyFont="1" applyFill="1" applyBorder="1" applyAlignment="1">
      <alignment wrapText="1"/>
    </xf>
    <xf numFmtId="0" fontId="21" fillId="13" borderId="4" xfId="3" applyFont="1" applyFill="1" applyBorder="1" applyAlignment="1">
      <alignment wrapText="1"/>
    </xf>
    <xf numFmtId="0" fontId="23" fillId="11" borderId="4" xfId="3" applyFont="1" applyFill="1" applyBorder="1" applyAlignment="1">
      <alignment horizontal="right" wrapText="1"/>
    </xf>
    <xf numFmtId="166" fontId="22" fillId="0" borderId="4" xfId="4" applyNumberFormat="1" applyFont="1" applyFill="1" applyBorder="1" applyAlignment="1">
      <alignment horizontal="right" vertical="center"/>
    </xf>
    <xf numFmtId="0" fontId="28" fillId="0" borderId="8" xfId="3" applyFont="1" applyBorder="1"/>
    <xf numFmtId="0" fontId="22" fillId="0" borderId="8" xfId="3" applyFont="1" applyBorder="1"/>
    <xf numFmtId="0" fontId="16" fillId="4" borderId="0" xfId="0" applyFont="1" applyFill="1"/>
    <xf numFmtId="0" fontId="16" fillId="4" borderId="0" xfId="3" applyFont="1" applyFill="1"/>
    <xf numFmtId="0" fontId="20" fillId="6" borderId="4" xfId="3" applyFont="1" applyFill="1" applyBorder="1" applyAlignment="1">
      <alignment horizontal="center" vertical="center"/>
    </xf>
    <xf numFmtId="0" fontId="20" fillId="6" borderId="4" xfId="3" applyFont="1" applyFill="1" applyBorder="1"/>
    <xf numFmtId="0" fontId="20" fillId="6" borderId="4" xfId="3" applyFont="1" applyFill="1" applyBorder="1" applyAlignment="1">
      <alignment horizontal="center"/>
    </xf>
    <xf numFmtId="0" fontId="22" fillId="11" borderId="4" xfId="3" applyFont="1" applyFill="1" applyBorder="1" applyAlignment="1">
      <alignment horizontal="center" vertical="center"/>
    </xf>
    <xf numFmtId="166" fontId="22" fillId="10" borderId="4" xfId="4" applyNumberFormat="1" applyFont="1" applyFill="1" applyBorder="1" applyAlignment="1">
      <alignment horizontal="right"/>
    </xf>
    <xf numFmtId="3" fontId="19" fillId="8" borderId="4" xfId="3" applyNumberFormat="1" applyFont="1" applyFill="1" applyBorder="1" applyAlignment="1">
      <alignment horizontal="center"/>
    </xf>
    <xf numFmtId="4" fontId="19" fillId="8" borderId="4" xfId="3" applyNumberFormat="1" applyFont="1" applyFill="1" applyBorder="1" applyAlignment="1">
      <alignment horizontal="center"/>
    </xf>
    <xf numFmtId="0" fontId="19" fillId="4" borderId="0" xfId="0" applyFont="1" applyFill="1"/>
    <xf numFmtId="0" fontId="19" fillId="8" borderId="4" xfId="3" applyFont="1" applyFill="1" applyBorder="1" applyAlignment="1">
      <alignment horizontal="center" vertical="center"/>
    </xf>
    <xf numFmtId="0" fontId="19" fillId="7" borderId="10" xfId="3" applyFont="1" applyFill="1" applyBorder="1"/>
    <xf numFmtId="0" fontId="30" fillId="11" borderId="4" xfId="3" applyFont="1" applyFill="1" applyBorder="1" applyAlignment="1">
      <alignment horizontal="center" vertical="center"/>
    </xf>
    <xf numFmtId="0" fontId="31" fillId="11" borderId="4" xfId="3" applyFont="1" applyFill="1" applyBorder="1" applyAlignment="1">
      <alignment horizontal="center" vertical="center"/>
    </xf>
    <xf numFmtId="3" fontId="16" fillId="6" borderId="4" xfId="3" applyNumberFormat="1" applyFont="1" applyFill="1" applyBorder="1" applyAlignment="1">
      <alignment horizontal="center" vertical="center"/>
    </xf>
    <xf numFmtId="0" fontId="16" fillId="6" borderId="4" xfId="3" applyFont="1" applyFill="1" applyBorder="1" applyAlignment="1">
      <alignment horizontal="center" vertical="center"/>
    </xf>
    <xf numFmtId="0" fontId="30" fillId="11" borderId="4" xfId="5" applyFont="1" applyFill="1" applyBorder="1" applyAlignment="1">
      <alignment horizontal="center" vertical="center"/>
    </xf>
    <xf numFmtId="0" fontId="30" fillId="11" borderId="4" xfId="6" applyFont="1" applyFill="1" applyBorder="1" applyAlignment="1">
      <alignment horizontal="center" vertical="center"/>
    </xf>
    <xf numFmtId="166" fontId="14" fillId="10" borderId="4" xfId="4" applyNumberFormat="1" applyFont="1" applyFill="1" applyBorder="1" applyAlignment="1">
      <alignment horizontal="right"/>
    </xf>
    <xf numFmtId="3" fontId="32" fillId="6" borderId="4" xfId="3" applyNumberFormat="1" applyFont="1" applyFill="1" applyBorder="1" applyAlignment="1">
      <alignment horizontal="center" vertical="center"/>
    </xf>
    <xf numFmtId="0" fontId="32" fillId="6" borderId="4" xfId="3" applyFont="1" applyFill="1" applyBorder="1" applyAlignment="1">
      <alignment horizontal="center" vertical="center"/>
    </xf>
    <xf numFmtId="0" fontId="28" fillId="0" borderId="6" xfId="3" applyFont="1" applyBorder="1"/>
    <xf numFmtId="0" fontId="19" fillId="4" borderId="19" xfId="0" applyFont="1" applyFill="1" applyBorder="1"/>
    <xf numFmtId="0" fontId="20" fillId="8" borderId="0" xfId="3" applyFont="1" applyFill="1"/>
    <xf numFmtId="0" fontId="19" fillId="8" borderId="19" xfId="3" applyFont="1" applyFill="1" applyBorder="1"/>
    <xf numFmtId="0" fontId="19" fillId="8" borderId="0" xfId="3" applyFont="1" applyFill="1" applyAlignment="1">
      <alignment horizontal="left"/>
    </xf>
    <xf numFmtId="3" fontId="19" fillId="8" borderId="0" xfId="3" applyNumberFormat="1" applyFont="1" applyFill="1"/>
    <xf numFmtId="166" fontId="19" fillId="8" borderId="0" xfId="1" applyNumberFormat="1" applyFont="1" applyFill="1"/>
    <xf numFmtId="166" fontId="19" fillId="8" borderId="19" xfId="1" applyNumberFormat="1" applyFont="1" applyFill="1" applyBorder="1"/>
    <xf numFmtId="0" fontId="20" fillId="8" borderId="20" xfId="3" applyFont="1" applyFill="1" applyBorder="1" applyAlignment="1">
      <alignment horizontal="left"/>
    </xf>
    <xf numFmtId="3" fontId="20" fillId="8" borderId="20" xfId="3" applyNumberFormat="1" applyFont="1" applyFill="1" applyBorder="1"/>
    <xf numFmtId="3" fontId="20" fillId="8" borderId="21" xfId="3" applyNumberFormat="1" applyFont="1" applyFill="1" applyBorder="1"/>
    <xf numFmtId="166" fontId="22" fillId="8" borderId="19" xfId="1" applyNumberFormat="1" applyFont="1" applyFill="1" applyBorder="1"/>
    <xf numFmtId="0" fontId="22" fillId="8" borderId="0" xfId="3" applyFont="1" applyFill="1"/>
    <xf numFmtId="0" fontId="20" fillId="8" borderId="0" xfId="3" applyFont="1" applyFill="1" applyAlignment="1">
      <alignment horizontal="left"/>
    </xf>
    <xf numFmtId="166" fontId="20" fillId="8" borderId="0" xfId="1" applyNumberFormat="1" applyFont="1" applyFill="1"/>
    <xf numFmtId="3" fontId="20" fillId="8" borderId="0" xfId="3" applyNumberFormat="1" applyFont="1" applyFill="1"/>
    <xf numFmtId="0" fontId="35" fillId="8" borderId="0" xfId="3" applyFont="1" applyFill="1"/>
    <xf numFmtId="9" fontId="19" fillId="8" borderId="0" xfId="2" applyFont="1" applyFill="1"/>
    <xf numFmtId="9" fontId="19" fillId="8" borderId="0" xfId="3" applyNumberFormat="1" applyFont="1" applyFill="1"/>
    <xf numFmtId="166" fontId="20" fillId="8" borderId="0" xfId="1" applyNumberFormat="1" applyFont="1" applyFill="1" applyBorder="1"/>
    <xf numFmtId="1" fontId="20" fillId="8" borderId="0" xfId="1" applyNumberFormat="1" applyFont="1" applyFill="1" applyBorder="1"/>
    <xf numFmtId="9" fontId="20" fillId="8" borderId="0" xfId="3" applyNumberFormat="1" applyFont="1" applyFill="1" applyAlignment="1">
      <alignment horizontal="center"/>
    </xf>
    <xf numFmtId="0" fontId="19" fillId="8" borderId="0" xfId="3" applyFont="1" applyFill="1" applyAlignment="1">
      <alignment horizontal="center"/>
    </xf>
    <xf numFmtId="0" fontId="33" fillId="4" borderId="0" xfId="3" applyFont="1" applyFill="1" applyAlignment="1">
      <alignment horizontal="left" vertical="top"/>
    </xf>
    <xf numFmtId="0" fontId="33" fillId="4" borderId="0" xfId="3" applyFont="1" applyFill="1" applyAlignment="1">
      <alignment vertical="center"/>
    </xf>
    <xf numFmtId="0" fontId="26" fillId="13" borderId="0" xfId="3" applyFont="1" applyFill="1"/>
    <xf numFmtId="0" fontId="22" fillId="13" borderId="22" xfId="3" applyFont="1" applyFill="1" applyBorder="1"/>
    <xf numFmtId="169" fontId="14" fillId="4" borderId="15" xfId="0" applyNumberFormat="1" applyFont="1" applyFill="1" applyBorder="1"/>
    <xf numFmtId="169" fontId="21" fillId="4" borderId="15" xfId="0" applyNumberFormat="1" applyFont="1" applyFill="1" applyBorder="1"/>
    <xf numFmtId="0" fontId="5" fillId="15" borderId="0" xfId="0" applyFont="1" applyFill="1"/>
    <xf numFmtId="0" fontId="5" fillId="15" borderId="0" xfId="0" applyFont="1" applyFill="1" applyAlignment="1">
      <alignment wrapText="1"/>
    </xf>
    <xf numFmtId="0" fontId="7" fillId="15" borderId="0" xfId="0" applyFont="1" applyFill="1" applyAlignment="1">
      <alignment vertical="center"/>
    </xf>
    <xf numFmtId="0" fontId="9" fillId="15" borderId="0" xfId="0" applyFont="1" applyFill="1" applyAlignment="1">
      <alignment vertical="center"/>
    </xf>
    <xf numFmtId="0" fontId="5" fillId="15" borderId="0" xfId="0" applyFont="1" applyFill="1" applyAlignment="1">
      <alignment vertical="center"/>
    </xf>
    <xf numFmtId="0" fontId="5" fillId="15" borderId="0" xfId="0" applyFont="1" applyFill="1" applyAlignment="1">
      <alignment vertical="center" wrapText="1"/>
    </xf>
    <xf numFmtId="0" fontId="10" fillId="15" borderId="8" xfId="0" applyFont="1" applyFill="1" applyBorder="1" applyAlignment="1">
      <alignment horizontal="left" vertical="center"/>
    </xf>
    <xf numFmtId="0" fontId="10" fillId="15" borderId="0" xfId="0" applyFont="1" applyFill="1" applyAlignment="1">
      <alignment horizontal="left" vertical="center"/>
    </xf>
    <xf numFmtId="9" fontId="10" fillId="15" borderId="0" xfId="2" quotePrefix="1" applyFont="1" applyFill="1" applyBorder="1" applyAlignment="1">
      <alignment horizontal="center" vertical="center"/>
    </xf>
    <xf numFmtId="1" fontId="10" fillId="15" borderId="0" xfId="0" applyNumberFormat="1" applyFont="1" applyFill="1" applyAlignment="1">
      <alignment horizontal="center" vertical="center"/>
    </xf>
    <xf numFmtId="0" fontId="7" fillId="15" borderId="0" xfId="0" applyFont="1" applyFill="1" applyAlignment="1">
      <alignment vertical="center" wrapText="1"/>
    </xf>
    <xf numFmtId="3" fontId="40" fillId="4" borderId="4" xfId="3" applyNumberFormat="1" applyFont="1" applyFill="1" applyBorder="1" applyAlignment="1">
      <alignment horizontal="center" vertical="center"/>
    </xf>
    <xf numFmtId="3" fontId="41" fillId="7" borderId="4" xfId="3" applyNumberFormat="1" applyFont="1" applyFill="1" applyBorder="1" applyAlignment="1">
      <alignment horizontal="center" vertical="center"/>
    </xf>
    <xf numFmtId="3" fontId="40" fillId="8" borderId="4" xfId="3" applyNumberFormat="1" applyFont="1" applyFill="1" applyBorder="1" applyAlignment="1">
      <alignment horizontal="center" vertical="center"/>
    </xf>
    <xf numFmtId="0" fontId="40" fillId="6" borderId="4" xfId="3" applyFont="1" applyFill="1" applyBorder="1" applyAlignment="1">
      <alignment horizontal="center" vertical="center"/>
    </xf>
    <xf numFmtId="0" fontId="40" fillId="9" borderId="4" xfId="3" applyFont="1" applyFill="1" applyBorder="1" applyAlignment="1">
      <alignment horizontal="center" vertical="center"/>
    </xf>
    <xf numFmtId="3" fontId="41" fillId="6" borderId="4" xfId="3" applyNumberFormat="1" applyFont="1" applyFill="1" applyBorder="1" applyAlignment="1">
      <alignment horizontal="center" vertical="center"/>
    </xf>
    <xf numFmtId="0" fontId="4" fillId="15" borderId="0" xfId="0" applyFont="1" applyFill="1"/>
    <xf numFmtId="0" fontId="6" fillId="15" borderId="0" xfId="0" applyFont="1" applyFill="1"/>
    <xf numFmtId="0" fontId="5" fillId="15" borderId="0" xfId="0" applyFont="1" applyFill="1" applyAlignment="1">
      <alignment horizontal="left" vertical="top" wrapText="1"/>
    </xf>
    <xf numFmtId="0" fontId="14" fillId="15" borderId="0" xfId="0" applyFont="1" applyFill="1"/>
    <xf numFmtId="0" fontId="7" fillId="15" borderId="0" xfId="0" applyFont="1" applyFill="1"/>
    <xf numFmtId="0" fontId="8" fillId="15" borderId="0" xfId="0" applyFont="1" applyFill="1" applyAlignment="1">
      <alignment wrapText="1"/>
    </xf>
    <xf numFmtId="0" fontId="5" fillId="15" borderId="0" xfId="0" applyFont="1" applyFill="1" applyAlignment="1">
      <alignment vertical="top" wrapText="1"/>
    </xf>
    <xf numFmtId="165" fontId="5" fillId="15" borderId="0" xfId="0" applyNumberFormat="1" applyFont="1" applyFill="1"/>
    <xf numFmtId="0" fontId="21" fillId="15" borderId="0" xfId="0" applyFont="1" applyFill="1"/>
    <xf numFmtId="0" fontId="5" fillId="15" borderId="0" xfId="0" quotePrefix="1" applyFont="1" applyFill="1" applyAlignment="1">
      <alignment horizontal="left" vertical="center"/>
    </xf>
    <xf numFmtId="9" fontId="10" fillId="15" borderId="0" xfId="0" applyNumberFormat="1" applyFont="1" applyFill="1" applyAlignment="1">
      <alignment horizontal="center" vertical="center"/>
    </xf>
    <xf numFmtId="0" fontId="7" fillId="15" borderId="0" xfId="0" applyFont="1" applyFill="1" applyAlignment="1">
      <alignment horizontal="left" vertical="top"/>
    </xf>
    <xf numFmtId="0" fontId="10" fillId="15" borderId="0" xfId="0" applyFont="1" applyFill="1" applyAlignment="1">
      <alignment horizontal="center" vertical="center"/>
    </xf>
    <xf numFmtId="0" fontId="29" fillId="16" borderId="0" xfId="0" applyFont="1" applyFill="1"/>
    <xf numFmtId="0" fontId="5" fillId="15" borderId="0" xfId="0" applyFont="1" applyFill="1" applyAlignment="1">
      <alignment horizontal="center" vertical="center"/>
    </xf>
    <xf numFmtId="0" fontId="14" fillId="16" borderId="0" xfId="0" applyFont="1" applyFill="1"/>
    <xf numFmtId="0" fontId="5" fillId="15" borderId="0" xfId="0" applyFont="1" applyFill="1" applyAlignment="1">
      <alignment horizontal="center"/>
    </xf>
    <xf numFmtId="0" fontId="12" fillId="15" borderId="0" xfId="0" applyFont="1" applyFill="1" applyAlignment="1">
      <alignment vertical="center" wrapText="1"/>
    </xf>
    <xf numFmtId="0" fontId="10" fillId="15" borderId="0" xfId="0" applyFont="1" applyFill="1" applyAlignment="1">
      <alignment vertical="center" wrapText="1"/>
    </xf>
    <xf numFmtId="9" fontId="5" fillId="15" borderId="0" xfId="1" applyNumberFormat="1" applyFont="1" applyFill="1" applyBorder="1" applyAlignment="1">
      <alignment vertical="center"/>
    </xf>
    <xf numFmtId="0" fontId="15" fillId="17" borderId="5" xfId="0" applyFont="1" applyFill="1" applyBorder="1" applyAlignment="1">
      <alignment vertical="center"/>
    </xf>
    <xf numFmtId="0" fontId="15" fillId="17" borderId="4" xfId="0" applyFont="1" applyFill="1" applyBorder="1" applyAlignment="1">
      <alignment horizontal="center" vertical="center"/>
    </xf>
    <xf numFmtId="166" fontId="1" fillId="18" borderId="4" xfId="1" applyNumberFormat="1" applyFont="1" applyFill="1" applyBorder="1" applyAlignment="1">
      <alignment vertical="center"/>
    </xf>
    <xf numFmtId="0" fontId="20" fillId="18" borderId="4" xfId="0" applyFont="1" applyFill="1" applyBorder="1" applyAlignment="1">
      <alignment horizontal="right" vertical="center"/>
    </xf>
    <xf numFmtId="0" fontId="41" fillId="19" borderId="4" xfId="1" applyNumberFormat="1" applyFont="1" applyFill="1" applyBorder="1" applyAlignment="1">
      <alignment horizontal="center" vertical="center"/>
    </xf>
    <xf numFmtId="0" fontId="0" fillId="18" borderId="4" xfId="0" applyFill="1" applyBorder="1" applyAlignment="1">
      <alignment vertical="center"/>
    </xf>
    <xf numFmtId="0" fontId="42" fillId="15" borderId="0" xfId="0" applyFont="1" applyFill="1"/>
    <xf numFmtId="1" fontId="41" fillId="19" borderId="4" xfId="0" applyNumberFormat="1" applyFont="1" applyFill="1" applyBorder="1" applyAlignment="1">
      <alignment horizontal="center" vertical="center"/>
    </xf>
    <xf numFmtId="1" fontId="41" fillId="19" borderId="4" xfId="1" applyNumberFormat="1" applyFont="1" applyFill="1" applyBorder="1" applyAlignment="1">
      <alignment horizontal="center" vertical="center"/>
    </xf>
    <xf numFmtId="0" fontId="15" fillId="17" borderId="5" xfId="0" applyFont="1" applyFill="1" applyBorder="1" applyAlignment="1">
      <alignment horizontal="center" vertical="center"/>
    </xf>
    <xf numFmtId="169" fontId="14" fillId="4" borderId="18" xfId="0" applyNumberFormat="1" applyFont="1" applyFill="1" applyBorder="1"/>
    <xf numFmtId="169" fontId="14" fillId="4" borderId="10" xfId="0" applyNumberFormat="1" applyFont="1" applyFill="1" applyBorder="1"/>
    <xf numFmtId="169" fontId="14" fillId="4" borderId="22" xfId="0" applyNumberFormat="1" applyFont="1" applyFill="1" applyBorder="1"/>
    <xf numFmtId="164" fontId="21" fillId="15" borderId="0" xfId="0" applyNumberFormat="1" applyFont="1" applyFill="1"/>
    <xf numFmtId="169" fontId="21" fillId="15" borderId="0" xfId="0" applyNumberFormat="1" applyFont="1" applyFill="1"/>
    <xf numFmtId="169" fontId="14" fillId="15" borderId="0" xfId="0" applyNumberFormat="1" applyFont="1" applyFill="1"/>
    <xf numFmtId="169" fontId="14" fillId="4" borderId="3" xfId="0" applyNumberFormat="1" applyFont="1" applyFill="1" applyBorder="1"/>
    <xf numFmtId="0" fontId="45" fillId="15" borderId="0" xfId="0" applyFont="1" applyFill="1"/>
    <xf numFmtId="2" fontId="46" fillId="4" borderId="9" xfId="0" applyNumberFormat="1" applyFont="1" applyFill="1" applyBorder="1" applyAlignment="1">
      <alignment horizontal="center" vertical="center" wrapText="1"/>
    </xf>
    <xf numFmtId="1" fontId="46" fillId="4" borderId="4" xfId="0" applyNumberFormat="1" applyFont="1" applyFill="1" applyBorder="1" applyAlignment="1">
      <alignment horizontal="center" vertical="center" wrapText="1"/>
    </xf>
    <xf numFmtId="0" fontId="0" fillId="18" borderId="1" xfId="0" applyFill="1" applyBorder="1" applyAlignment="1">
      <alignment horizontal="center" vertical="center"/>
    </xf>
    <xf numFmtId="9" fontId="20" fillId="8" borderId="4" xfId="0" applyNumberFormat="1" applyFont="1" applyFill="1" applyBorder="1" applyAlignment="1">
      <alignment horizontal="center" vertical="center"/>
    </xf>
    <xf numFmtId="0" fontId="15" fillId="17" borderId="7" xfId="0" applyFont="1" applyFill="1" applyBorder="1" applyAlignment="1">
      <alignment horizontal="center" vertical="center"/>
    </xf>
    <xf numFmtId="0" fontId="19" fillId="18" borderId="4" xfId="0" applyFont="1" applyFill="1" applyBorder="1" applyAlignment="1">
      <alignment vertical="center"/>
    </xf>
    <xf numFmtId="0" fontId="19" fillId="18" borderId="4" xfId="0" applyFont="1" applyFill="1" applyBorder="1" applyAlignment="1">
      <alignment horizontal="left" vertical="center"/>
    </xf>
    <xf numFmtId="0" fontId="16" fillId="15" borderId="0" xfId="0" applyFont="1" applyFill="1"/>
    <xf numFmtId="0" fontId="5" fillId="15" borderId="0" xfId="3" applyFont="1" applyFill="1"/>
    <xf numFmtId="9" fontId="5" fillId="15" borderId="0" xfId="2" applyFont="1" applyFill="1"/>
    <xf numFmtId="4" fontId="5" fillId="15" borderId="0" xfId="3" applyNumberFormat="1" applyFont="1" applyFill="1"/>
    <xf numFmtId="167" fontId="5" fillId="15" borderId="0" xfId="2" applyNumberFormat="1" applyFont="1" applyFill="1"/>
    <xf numFmtId="0" fontId="19" fillId="15" borderId="0" xfId="3" applyFont="1" applyFill="1"/>
    <xf numFmtId="0" fontId="22" fillId="15" borderId="0" xfId="3" applyFont="1" applyFill="1"/>
    <xf numFmtId="166" fontId="22" fillId="15" borderId="0" xfId="1" applyNumberFormat="1" applyFont="1" applyFill="1" applyBorder="1"/>
    <xf numFmtId="9" fontId="22" fillId="15" borderId="0" xfId="2" applyFont="1" applyFill="1" applyBorder="1"/>
    <xf numFmtId="0" fontId="26" fillId="15" borderId="0" xfId="3" applyFont="1" applyFill="1"/>
    <xf numFmtId="2" fontId="5" fillId="15" borderId="0" xfId="3" applyNumberFormat="1" applyFont="1" applyFill="1"/>
    <xf numFmtId="9" fontId="14" fillId="15" borderId="0" xfId="7" applyFont="1" applyFill="1" applyBorder="1" applyAlignment="1">
      <alignment horizontal="center"/>
    </xf>
    <xf numFmtId="9" fontId="22" fillId="15" borderId="0" xfId="7" applyFont="1" applyFill="1" applyBorder="1" applyAlignment="1">
      <alignment horizontal="center"/>
    </xf>
    <xf numFmtId="0" fontId="1" fillId="18" borderId="4" xfId="3" applyFill="1" applyBorder="1" applyAlignment="1">
      <alignment vertical="center"/>
    </xf>
    <xf numFmtId="3" fontId="5" fillId="15" borderId="0" xfId="0" applyNumberFormat="1" applyFont="1" applyFill="1" applyAlignment="1">
      <alignment wrapText="1"/>
    </xf>
    <xf numFmtId="0" fontId="0" fillId="15" borderId="0" xfId="0" applyFill="1"/>
    <xf numFmtId="0" fontId="15" fillId="17" borderId="4" xfId="0" applyFont="1" applyFill="1" applyBorder="1" applyAlignment="1">
      <alignment vertical="center"/>
    </xf>
    <xf numFmtId="0" fontId="19" fillId="18" borderId="4" xfId="0" applyFont="1" applyFill="1" applyBorder="1" applyAlignment="1">
      <alignment horizontal="center" vertical="center"/>
    </xf>
    <xf numFmtId="0" fontId="38" fillId="15" borderId="0" xfId="3" applyFont="1" applyFill="1"/>
    <xf numFmtId="0" fontId="10" fillId="15" borderId="0" xfId="3" applyFont="1" applyFill="1"/>
    <xf numFmtId="3" fontId="10" fillId="15" borderId="0" xfId="3" applyNumberFormat="1" applyFont="1" applyFill="1" applyAlignment="1">
      <alignment horizontal="center" vertical="center"/>
    </xf>
    <xf numFmtId="0" fontId="19" fillId="18" borderId="4" xfId="0" quotePrefix="1" applyFont="1" applyFill="1" applyBorder="1" applyAlignment="1">
      <alignment horizontal="left" vertical="center"/>
    </xf>
    <xf numFmtId="0" fontId="21" fillId="15" borderId="0" xfId="3" applyFont="1" applyFill="1"/>
    <xf numFmtId="0" fontId="19" fillId="0" borderId="4" xfId="0" applyFont="1" applyBorder="1" applyAlignment="1">
      <alignment horizontal="center" vertical="center"/>
    </xf>
    <xf numFmtId="0" fontId="19" fillId="0" borderId="4" xfId="0" quotePrefix="1" applyFont="1" applyBorder="1" applyAlignment="1">
      <alignment horizontal="center" vertical="center"/>
    </xf>
    <xf numFmtId="9" fontId="22" fillId="4" borderId="4" xfId="2" applyFont="1" applyFill="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9" fontId="14" fillId="0" borderId="3" xfId="0" applyNumberFormat="1" applyFont="1" applyBorder="1" applyAlignment="1">
      <alignment horizontal="center"/>
    </xf>
    <xf numFmtId="0" fontId="14" fillId="0" borderId="5" xfId="0" applyFont="1" applyBorder="1" applyAlignment="1">
      <alignment horizontal="center"/>
    </xf>
    <xf numFmtId="0" fontId="14" fillId="0" borderId="18" xfId="0" applyFont="1" applyBorder="1" applyAlignment="1">
      <alignment horizontal="center"/>
    </xf>
    <xf numFmtId="9" fontId="14" fillId="0" borderId="18" xfId="0" applyNumberFormat="1" applyFont="1" applyBorder="1" applyAlignment="1">
      <alignment horizontal="center"/>
    </xf>
    <xf numFmtId="9" fontId="19" fillId="4" borderId="4" xfId="2" applyFont="1" applyFill="1" applyBorder="1" applyAlignment="1">
      <alignment horizontal="center" vertical="center"/>
    </xf>
    <xf numFmtId="0" fontId="27" fillId="15" borderId="0" xfId="3" applyFont="1" applyFill="1"/>
    <xf numFmtId="0" fontId="12" fillId="15" borderId="0" xfId="3" applyFont="1" applyFill="1" applyAlignment="1">
      <alignment vertical="center" wrapText="1"/>
    </xf>
    <xf numFmtId="0" fontId="0" fillId="18" borderId="4" xfId="0" applyFill="1" applyBorder="1" applyAlignment="1">
      <alignment horizontal="center" vertical="center"/>
    </xf>
    <xf numFmtId="0" fontId="0" fillId="18" borderId="7" xfId="0" applyFill="1" applyBorder="1" applyAlignment="1">
      <alignment horizontal="center" vertical="center"/>
    </xf>
    <xf numFmtId="9" fontId="0" fillId="8" borderId="4" xfId="0" applyNumberFormat="1" applyFill="1" applyBorder="1" applyAlignment="1">
      <alignment horizontal="center" vertical="center"/>
    </xf>
    <xf numFmtId="167" fontId="41" fillId="19" borderId="4" xfId="2" quotePrefix="1" applyNumberFormat="1" applyFont="1" applyFill="1" applyBorder="1" applyAlignment="1">
      <alignment horizontal="center" vertical="center"/>
    </xf>
    <xf numFmtId="0" fontId="41" fillId="19" borderId="4" xfId="0" quotePrefix="1" applyFont="1" applyFill="1" applyBorder="1" applyAlignment="1">
      <alignment horizontal="center" vertical="center"/>
    </xf>
    <xf numFmtId="167" fontId="41" fillId="19" borderId="4" xfId="0" applyNumberFormat="1" applyFont="1" applyFill="1" applyBorder="1" applyAlignment="1">
      <alignment horizontal="center" vertical="center" wrapText="1"/>
    </xf>
    <xf numFmtId="1" fontId="40" fillId="8" borderId="4" xfId="1" applyNumberFormat="1" applyFont="1" applyFill="1" applyBorder="1" applyAlignment="1">
      <alignment horizontal="center" vertical="center"/>
    </xf>
    <xf numFmtId="0" fontId="40" fillId="8" borderId="4" xfId="1" applyNumberFormat="1" applyFont="1" applyFill="1" applyBorder="1" applyAlignment="1">
      <alignment horizontal="center" vertical="center"/>
    </xf>
    <xf numFmtId="1" fontId="40" fillId="8" borderId="4" xfId="0" applyNumberFormat="1" applyFont="1" applyFill="1" applyBorder="1" applyAlignment="1">
      <alignment horizontal="center" vertical="center"/>
    </xf>
    <xf numFmtId="9" fontId="40" fillId="8" borderId="4" xfId="0" applyNumberFormat="1" applyFont="1" applyFill="1" applyBorder="1" applyAlignment="1">
      <alignment horizontal="center" vertical="center"/>
    </xf>
    <xf numFmtId="9" fontId="40" fillId="8" borderId="4" xfId="2" quotePrefix="1" applyFont="1" applyFill="1" applyBorder="1" applyAlignment="1">
      <alignment horizontal="center" vertical="center"/>
    </xf>
    <xf numFmtId="1" fontId="40" fillId="8" borderId="4" xfId="2" applyNumberFormat="1" applyFont="1" applyFill="1" applyBorder="1" applyAlignment="1">
      <alignment horizontal="center" vertical="center"/>
    </xf>
    <xf numFmtId="167" fontId="40" fillId="8" borderId="4" xfId="2" quotePrefix="1" applyNumberFormat="1" applyFont="1" applyFill="1" applyBorder="1" applyAlignment="1">
      <alignment horizontal="center" vertical="center"/>
    </xf>
    <xf numFmtId="0" fontId="40" fillId="8" borderId="4" xfId="0" quotePrefix="1" applyFont="1" applyFill="1" applyBorder="1" applyAlignment="1">
      <alignment horizontal="center" vertical="center"/>
    </xf>
    <xf numFmtId="167" fontId="40" fillId="4" borderId="4" xfId="0" applyNumberFormat="1" applyFont="1" applyFill="1" applyBorder="1" applyAlignment="1">
      <alignment horizontal="center" vertical="center" wrapText="1"/>
    </xf>
    <xf numFmtId="0" fontId="31" fillId="20" borderId="4" xfId="3" applyFont="1" applyFill="1" applyBorder="1" applyAlignment="1">
      <alignment horizontal="center" vertical="center" wrapText="1"/>
    </xf>
    <xf numFmtId="0" fontId="22" fillId="20" borderId="4" xfId="3" applyFont="1" applyFill="1" applyBorder="1" applyAlignment="1">
      <alignment horizontal="center" vertical="center" wrapText="1"/>
    </xf>
    <xf numFmtId="0" fontId="20" fillId="21" borderId="4" xfId="3" applyFont="1" applyFill="1" applyBorder="1" applyAlignment="1">
      <alignment horizontal="center" vertical="center"/>
    </xf>
    <xf numFmtId="10" fontId="19" fillId="21" borderId="4" xfId="3" applyNumberFormat="1" applyFont="1" applyFill="1" applyBorder="1" applyAlignment="1">
      <alignment horizontal="center" vertical="center"/>
    </xf>
    <xf numFmtId="9" fontId="19" fillId="22" borderId="4" xfId="2" applyFont="1" applyFill="1" applyBorder="1" applyAlignment="1">
      <alignment horizontal="center" vertical="center"/>
    </xf>
    <xf numFmtId="9" fontId="20" fillId="22" borderId="4" xfId="2" applyFont="1" applyFill="1" applyBorder="1" applyAlignment="1">
      <alignment horizontal="center" vertical="center"/>
    </xf>
    <xf numFmtId="10" fontId="19" fillId="23" borderId="4" xfId="3" applyNumberFormat="1" applyFont="1" applyFill="1" applyBorder="1" applyAlignment="1">
      <alignment horizontal="center" vertical="center"/>
    </xf>
    <xf numFmtId="0" fontId="23" fillId="20" borderId="3" xfId="3" applyFont="1" applyFill="1" applyBorder="1" applyAlignment="1">
      <alignment horizontal="center"/>
    </xf>
    <xf numFmtId="0" fontId="21" fillId="22" borderId="13" xfId="3" applyFont="1" applyFill="1" applyBorder="1" applyAlignment="1">
      <alignment horizontal="center"/>
    </xf>
    <xf numFmtId="167" fontId="0" fillId="8" borderId="4" xfId="0" applyNumberFormat="1" applyFill="1" applyBorder="1" applyAlignment="1">
      <alignment horizontal="center" vertical="center"/>
    </xf>
    <xf numFmtId="3" fontId="46" fillId="7" borderId="4" xfId="3" applyNumberFormat="1" applyFont="1" applyFill="1" applyBorder="1" applyAlignment="1">
      <alignment horizontal="center" vertical="center"/>
    </xf>
    <xf numFmtId="3" fontId="46" fillId="0" borderId="4" xfId="3" applyNumberFormat="1" applyFont="1" applyBorder="1" applyAlignment="1">
      <alignment horizontal="center" vertical="center"/>
    </xf>
    <xf numFmtId="3" fontId="47" fillId="0" borderId="4" xfId="3" applyNumberFormat="1" applyFont="1" applyBorder="1" applyAlignment="1">
      <alignment horizontal="center"/>
    </xf>
    <xf numFmtId="1" fontId="20" fillId="19" borderId="4" xfId="0" applyNumberFormat="1" applyFont="1" applyFill="1" applyBorder="1" applyAlignment="1">
      <alignment horizontal="center" vertical="center"/>
    </xf>
    <xf numFmtId="0" fontId="30" fillId="17" borderId="3" xfId="0" applyFont="1" applyFill="1" applyBorder="1" applyAlignment="1">
      <alignment horizontal="center" vertical="center"/>
    </xf>
    <xf numFmtId="0" fontId="15" fillId="17" borderId="4" xfId="0" applyFont="1" applyFill="1" applyBorder="1" applyAlignment="1">
      <alignment wrapText="1"/>
    </xf>
    <xf numFmtId="0" fontId="15" fillId="17" borderId="4" xfId="0" applyFont="1" applyFill="1" applyBorder="1" applyAlignment="1">
      <alignment horizontal="center" wrapText="1"/>
    </xf>
    <xf numFmtId="0" fontId="15" fillId="17" borderId="4" xfId="0" applyFont="1" applyFill="1" applyBorder="1" applyAlignment="1">
      <alignment horizontal="center" vertical="center" wrapText="1"/>
    </xf>
    <xf numFmtId="3" fontId="40" fillId="0" borderId="4" xfId="3" applyNumberFormat="1" applyFont="1" applyBorder="1" applyAlignment="1">
      <alignment horizontal="center" vertical="center"/>
    </xf>
    <xf numFmtId="3" fontId="48" fillId="10" borderId="4" xfId="3" applyNumberFormat="1" applyFont="1" applyFill="1" applyBorder="1" applyAlignment="1">
      <alignment horizontal="center" vertical="center"/>
    </xf>
    <xf numFmtId="0" fontId="21" fillId="24" borderId="4" xfId="3" applyFont="1" applyFill="1" applyBorder="1" applyAlignment="1">
      <alignment vertical="center"/>
    </xf>
    <xf numFmtId="3" fontId="21" fillId="24" borderId="4" xfId="3" applyNumberFormat="1" applyFont="1" applyFill="1" applyBorder="1" applyAlignment="1">
      <alignment horizontal="center" vertical="center"/>
    </xf>
    <xf numFmtId="3" fontId="47" fillId="24" borderId="4" xfId="3" applyNumberFormat="1" applyFont="1" applyFill="1" applyBorder="1" applyAlignment="1">
      <alignment horizontal="center" vertical="center"/>
    </xf>
    <xf numFmtId="3" fontId="48" fillId="0" borderId="4" xfId="3" applyNumberFormat="1" applyFont="1" applyBorder="1" applyAlignment="1">
      <alignment horizontal="center"/>
    </xf>
    <xf numFmtId="9" fontId="48" fillId="0" borderId="4" xfId="7" applyFont="1" applyFill="1" applyBorder="1" applyAlignment="1">
      <alignment horizontal="center"/>
    </xf>
    <xf numFmtId="3" fontId="48" fillId="10" borderId="4" xfId="3" applyNumberFormat="1" applyFont="1" applyFill="1" applyBorder="1" applyAlignment="1">
      <alignment horizontal="center"/>
    </xf>
    <xf numFmtId="9" fontId="48" fillId="0" borderId="4" xfId="2" applyFont="1" applyFill="1" applyBorder="1" applyAlignment="1">
      <alignment horizontal="center"/>
    </xf>
    <xf numFmtId="9" fontId="48" fillId="10" borderId="4" xfId="2" applyFont="1" applyFill="1" applyBorder="1" applyAlignment="1">
      <alignment horizontal="center"/>
    </xf>
    <xf numFmtId="1" fontId="48" fillId="0" borderId="4" xfId="2" applyNumberFormat="1" applyFont="1" applyFill="1" applyBorder="1" applyAlignment="1">
      <alignment horizontal="center"/>
    </xf>
    <xf numFmtId="2" fontId="48" fillId="10" borderId="4" xfId="2" applyNumberFormat="1" applyFont="1" applyFill="1" applyBorder="1" applyAlignment="1">
      <alignment horizontal="center"/>
    </xf>
    <xf numFmtId="9" fontId="48" fillId="0" borderId="1" xfId="3" applyNumberFormat="1" applyFont="1" applyBorder="1" applyAlignment="1">
      <alignment horizontal="center"/>
    </xf>
    <xf numFmtId="9" fontId="48" fillId="0" borderId="11" xfId="2" applyFont="1" applyFill="1" applyBorder="1" applyAlignment="1">
      <alignment horizontal="center"/>
    </xf>
    <xf numFmtId="9" fontId="48" fillId="0" borderId="14" xfId="2" applyFont="1" applyFill="1" applyBorder="1" applyAlignment="1">
      <alignment horizontal="center"/>
    </xf>
    <xf numFmtId="9" fontId="48" fillId="4" borderId="3" xfId="3" applyNumberFormat="1" applyFont="1" applyFill="1" applyBorder="1" applyAlignment="1">
      <alignment horizontal="center"/>
    </xf>
    <xf numFmtId="3" fontId="49" fillId="8" borderId="4" xfId="3" applyNumberFormat="1" applyFont="1" applyFill="1" applyBorder="1" applyAlignment="1">
      <alignment horizontal="center" vertical="center"/>
    </xf>
    <xf numFmtId="0" fontId="1" fillId="7" borderId="4" xfId="3" applyFill="1" applyBorder="1"/>
    <xf numFmtId="0" fontId="5" fillId="15" borderId="0" xfId="0" applyFont="1" applyFill="1" applyAlignment="1">
      <alignment horizontal="left" vertical="top" wrapText="1"/>
    </xf>
    <xf numFmtId="0" fontId="8" fillId="15" borderId="0" xfId="0" applyFont="1" applyFill="1" applyAlignment="1">
      <alignment wrapText="1"/>
    </xf>
    <xf numFmtId="0" fontId="7" fillId="15" borderId="0" xfId="0" applyFont="1" applyFill="1" applyAlignment="1">
      <alignment horizontal="left"/>
    </xf>
    <xf numFmtId="0" fontId="7" fillId="15" borderId="0" xfId="0" applyFont="1" applyFill="1" applyAlignment="1">
      <alignment horizontal="left" vertical="top"/>
    </xf>
    <xf numFmtId="0" fontId="15" fillId="17" borderId="1" xfId="0" applyFont="1" applyFill="1" applyBorder="1" applyAlignment="1">
      <alignment horizontal="center" vertical="center"/>
    </xf>
    <xf numFmtId="0" fontId="15" fillId="17" borderId="3" xfId="0" applyFont="1" applyFill="1" applyBorder="1" applyAlignment="1">
      <alignment horizontal="center" vertical="center"/>
    </xf>
    <xf numFmtId="0" fontId="14" fillId="0" borderId="1" xfId="0" applyFont="1" applyBorder="1" applyAlignment="1">
      <alignment horizontal="center"/>
    </xf>
    <xf numFmtId="0" fontId="14" fillId="0" borderId="3" xfId="0" applyFont="1" applyBorder="1" applyAlignment="1">
      <alignment horizontal="center"/>
    </xf>
    <xf numFmtId="9" fontId="0" fillId="8" borderId="1" xfId="0" applyNumberFormat="1" applyFill="1" applyBorder="1" applyAlignment="1">
      <alignment horizontal="center" vertical="center"/>
    </xf>
    <xf numFmtId="9" fontId="0" fillId="8" borderId="3" xfId="0" applyNumberFormat="1" applyFill="1" applyBorder="1" applyAlignment="1">
      <alignment horizontal="center" vertical="center"/>
    </xf>
    <xf numFmtId="0" fontId="7" fillId="15" borderId="0" xfId="0" applyFont="1" applyFill="1" applyAlignment="1">
      <alignment vertical="center"/>
    </xf>
    <xf numFmtId="0" fontId="7" fillId="15" borderId="0" xfId="0" applyFont="1" applyFill="1" applyAlignment="1">
      <alignment vertical="center" wrapText="1"/>
    </xf>
    <xf numFmtId="0" fontId="7" fillId="15" borderId="0" xfId="0" applyFont="1" applyFill="1" applyAlignment="1">
      <alignment horizontal="left" vertical="center"/>
    </xf>
    <xf numFmtId="0" fontId="52" fillId="15" borderId="0" xfId="0" applyFont="1" applyFill="1" applyAlignment="1">
      <alignment horizontal="left" vertical="center" wrapText="1"/>
    </xf>
    <xf numFmtId="0" fontId="50" fillId="15" borderId="0" xfId="0" applyFont="1" applyFill="1" applyAlignment="1">
      <alignment horizontal="left" vertical="center" wrapText="1"/>
    </xf>
    <xf numFmtId="0" fontId="7" fillId="15" borderId="0" xfId="0" applyFont="1" applyFill="1" applyAlignment="1">
      <alignment horizontal="left" vertical="top" wrapText="1"/>
    </xf>
    <xf numFmtId="9" fontId="19" fillId="0" borderId="1" xfId="0" applyNumberFormat="1" applyFont="1" applyBorder="1" applyAlignment="1">
      <alignment horizontal="center" vertical="center"/>
    </xf>
    <xf numFmtId="9" fontId="19" fillId="0" borderId="2" xfId="0" applyNumberFormat="1" applyFont="1" applyBorder="1" applyAlignment="1">
      <alignment horizontal="center" vertical="center"/>
    </xf>
    <xf numFmtId="9" fontId="19" fillId="0" borderId="3" xfId="0" applyNumberFormat="1" applyFont="1" applyBorder="1" applyAlignment="1">
      <alignment horizontal="center" vertical="center"/>
    </xf>
    <xf numFmtId="0" fontId="12" fillId="15" borderId="0" xfId="0" applyFont="1" applyFill="1" applyAlignment="1">
      <alignment horizontal="left" vertical="center" wrapText="1"/>
    </xf>
    <xf numFmtId="0" fontId="15" fillId="17" borderId="2" xfId="0" applyFont="1" applyFill="1" applyBorder="1" applyAlignment="1">
      <alignment horizontal="center" vertical="center"/>
    </xf>
    <xf numFmtId="9" fontId="19" fillId="8" borderId="4" xfId="0" applyNumberFormat="1" applyFont="1" applyFill="1" applyBorder="1" applyAlignment="1">
      <alignment horizontal="center" vertical="center"/>
    </xf>
    <xf numFmtId="0" fontId="15" fillId="17" borderId="6" xfId="0" applyFont="1" applyFill="1" applyBorder="1" applyAlignment="1">
      <alignment horizontal="center" vertical="center" wrapText="1"/>
    </xf>
    <xf numFmtId="0" fontId="15" fillId="17" borderId="18" xfId="0" applyFont="1" applyFill="1" applyBorder="1" applyAlignment="1">
      <alignment horizontal="center" vertical="center" wrapText="1"/>
    </xf>
    <xf numFmtId="9" fontId="20" fillId="8" borderId="4" xfId="0" applyNumberFormat="1" applyFont="1" applyFill="1" applyBorder="1" applyAlignment="1">
      <alignment horizontal="center" vertical="center"/>
    </xf>
    <xf numFmtId="0" fontId="12" fillId="15" borderId="0" xfId="0" applyFont="1" applyFill="1" applyAlignment="1">
      <alignment horizontal="left" vertical="top" wrapText="1"/>
    </xf>
    <xf numFmtId="0" fontId="39" fillId="17" borderId="1" xfId="0" applyFont="1" applyFill="1" applyBorder="1" applyAlignment="1">
      <alignment horizontal="center" vertical="center" wrapText="1"/>
    </xf>
    <xf numFmtId="0" fontId="39" fillId="17" borderId="3" xfId="0" applyFont="1" applyFill="1" applyBorder="1" applyAlignment="1">
      <alignment horizontal="center" vertical="center" wrapText="1"/>
    </xf>
    <xf numFmtId="0" fontId="19" fillId="7" borderId="1" xfId="3" applyFont="1" applyFill="1" applyBorder="1" applyAlignment="1">
      <alignment horizontal="center"/>
    </xf>
    <xf numFmtId="0" fontId="19" fillId="7" borderId="2" xfId="3" applyFont="1" applyFill="1" applyBorder="1" applyAlignment="1">
      <alignment horizontal="center"/>
    </xf>
    <xf numFmtId="0" fontId="19" fillId="7" borderId="3" xfId="3" applyFont="1" applyFill="1" applyBorder="1" applyAlignment="1">
      <alignment horizontal="center"/>
    </xf>
    <xf numFmtId="0" fontId="23" fillId="11" borderId="1" xfId="3" applyFont="1" applyFill="1" applyBorder="1" applyAlignment="1">
      <alignment horizontal="center"/>
    </xf>
    <xf numFmtId="0" fontId="23" fillId="11" borderId="2" xfId="3" applyFont="1" applyFill="1" applyBorder="1" applyAlignment="1">
      <alignment horizontal="center"/>
    </xf>
    <xf numFmtId="0" fontId="23" fillId="11" borderId="3" xfId="3" applyFont="1" applyFill="1" applyBorder="1" applyAlignment="1">
      <alignment horizontal="center"/>
    </xf>
    <xf numFmtId="0" fontId="8" fillId="15" borderId="0" xfId="0" applyFont="1" applyFill="1" applyAlignment="1">
      <alignment horizontal="left" wrapText="1"/>
    </xf>
    <xf numFmtId="0" fontId="5" fillId="15" borderId="0" xfId="0" applyFont="1" applyFill="1" applyAlignment="1">
      <alignment vertical="top" wrapText="1"/>
    </xf>
    <xf numFmtId="0" fontId="21" fillId="4" borderId="16" xfId="0" applyFont="1" applyFill="1" applyBorder="1" applyAlignment="1"/>
    <xf numFmtId="0" fontId="21" fillId="4" borderId="26" xfId="0" applyFont="1" applyFill="1" applyBorder="1" applyAlignment="1"/>
    <xf numFmtId="0" fontId="21" fillId="4" borderId="27" xfId="0" applyFont="1" applyFill="1" applyBorder="1" applyAlignment="1"/>
    <xf numFmtId="0" fontId="21" fillId="4" borderId="1" xfId="0" applyFont="1" applyFill="1" applyBorder="1" applyAlignment="1"/>
    <xf numFmtId="0" fontId="21" fillId="4" borderId="2" xfId="0" applyFont="1" applyFill="1" applyBorder="1" applyAlignment="1"/>
    <xf numFmtId="0" fontId="21" fillId="4" borderId="23" xfId="0" applyFont="1" applyFill="1" applyBorder="1" applyAlignment="1"/>
    <xf numFmtId="0" fontId="30" fillId="17" borderId="1" xfId="0" applyFont="1" applyFill="1" applyBorder="1" applyAlignment="1"/>
    <xf numFmtId="0" fontId="30" fillId="17" borderId="2" xfId="0" applyFont="1" applyFill="1" applyBorder="1" applyAlignment="1"/>
    <xf numFmtId="0" fontId="30" fillId="17" borderId="23" xfId="0" applyFont="1" applyFill="1" applyBorder="1" applyAlignment="1"/>
    <xf numFmtId="0" fontId="21" fillId="4" borderId="17" xfId="0" applyFont="1" applyFill="1" applyBorder="1" applyAlignment="1"/>
    <xf numFmtId="0" fontId="21" fillId="4" borderId="24" xfId="0" applyFont="1" applyFill="1" applyBorder="1" applyAlignment="1"/>
    <xf numFmtId="0" fontId="21" fillId="4" borderId="25" xfId="0" applyFont="1" applyFill="1" applyBorder="1" applyAlignment="1"/>
  </cellXfs>
  <cellStyles count="8">
    <cellStyle name="Accent2 2" xfId="5" xr:uid="{04C5F221-3107-42BE-8A45-95E7E3F0F3BD}"/>
    <cellStyle name="Accent4 2" xfId="6" xr:uid="{83AC5D47-68D7-45A0-899D-D807B1C3C407}"/>
    <cellStyle name="Comma" xfId="1" builtinId="3"/>
    <cellStyle name="Comma 2" xfId="4" xr:uid="{B9BBE138-FF99-4ACD-86CC-E8B22D5B3177}"/>
    <cellStyle name="Normal" xfId="0" builtinId="0"/>
    <cellStyle name="Normal 2" xfId="3" xr:uid="{F50FF2C8-1F43-4A2D-85AD-DC70AA8D1946}"/>
    <cellStyle name="Percent" xfId="2" builtinId="5"/>
    <cellStyle name="Percent 2" xfId="7" xr:uid="{1448673A-D600-4181-8816-03F3D49EAC00}"/>
  </cellStyles>
  <dxfs count="0"/>
  <tableStyles count="0" defaultTableStyle="TableStyleMedium2" defaultPivotStyle="PivotStyleLight16"/>
  <colors>
    <mruColors>
      <color rgb="FFF1EBDB"/>
      <color rgb="FFFF6900"/>
      <color rgb="FF6C8A78"/>
      <color rgb="FFBBBCBC"/>
      <color rgb="FF061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28</xdr:row>
      <xdr:rowOff>38100</xdr:rowOff>
    </xdr:from>
    <xdr:to>
      <xdr:col>5</xdr:col>
      <xdr:colOff>552450</xdr:colOff>
      <xdr:row>33</xdr:row>
      <xdr:rowOff>152400</xdr:rowOff>
    </xdr:to>
    <xdr:pic>
      <xdr:nvPicPr>
        <xdr:cNvPr id="2" name="Picture 1">
          <a:extLst>
            <a:ext uri="{FF2B5EF4-FFF2-40B4-BE49-F238E27FC236}">
              <a16:creationId xmlns:a16="http://schemas.microsoft.com/office/drawing/2014/main" id="{B1A8B013-588C-F319-8FCA-31EE94D5237B}"/>
            </a:ext>
          </a:extLst>
        </xdr:cNvPr>
        <xdr:cNvPicPr>
          <a:picLocks noChangeAspect="1"/>
        </xdr:cNvPicPr>
      </xdr:nvPicPr>
      <xdr:blipFill>
        <a:blip xmlns:r="http://schemas.openxmlformats.org/officeDocument/2006/relationships" r:embed="rId1"/>
        <a:stretch>
          <a:fillRect/>
        </a:stretch>
      </xdr:blipFill>
      <xdr:spPr>
        <a:xfrm>
          <a:off x="619125" y="5457825"/>
          <a:ext cx="3257550" cy="106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43</xdr:row>
      <xdr:rowOff>19050</xdr:rowOff>
    </xdr:from>
    <xdr:to>
      <xdr:col>3</xdr:col>
      <xdr:colOff>520700</xdr:colOff>
      <xdr:row>48</xdr:row>
      <xdr:rowOff>82550</xdr:rowOff>
    </xdr:to>
    <xdr:pic>
      <xdr:nvPicPr>
        <xdr:cNvPr id="2" name="Picture 1">
          <a:extLst>
            <a:ext uri="{FF2B5EF4-FFF2-40B4-BE49-F238E27FC236}">
              <a16:creationId xmlns:a16="http://schemas.microsoft.com/office/drawing/2014/main" id="{70FFA65A-1BC6-4652-91FE-06FF5EF99281}"/>
            </a:ext>
            <a:ext uri="{147F2762-F138-4A5C-976F-8EAC2B608ADB}">
              <a16:predDERef xmlns:a16="http://schemas.microsoft.com/office/drawing/2014/main" pred="{F856095D-2A97-4A55-9D9D-CC67401B5882}"/>
            </a:ext>
          </a:extLst>
        </xdr:cNvPr>
        <xdr:cNvPicPr>
          <a:picLocks noChangeAspect="1"/>
        </xdr:cNvPicPr>
      </xdr:nvPicPr>
      <xdr:blipFill>
        <a:blip xmlns:r="http://schemas.openxmlformats.org/officeDocument/2006/relationships" r:embed="rId1"/>
        <a:stretch>
          <a:fillRect/>
        </a:stretch>
      </xdr:blipFill>
      <xdr:spPr>
        <a:xfrm>
          <a:off x="609600" y="8296275"/>
          <a:ext cx="3257550" cy="1066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106</xdr:row>
      <xdr:rowOff>28575</xdr:rowOff>
    </xdr:from>
    <xdr:to>
      <xdr:col>1</xdr:col>
      <xdr:colOff>3257550</xdr:colOff>
      <xdr:row>111</xdr:row>
      <xdr:rowOff>142875</xdr:rowOff>
    </xdr:to>
    <xdr:pic>
      <xdr:nvPicPr>
        <xdr:cNvPr id="2" name="Picture 1">
          <a:extLst>
            <a:ext uri="{FF2B5EF4-FFF2-40B4-BE49-F238E27FC236}">
              <a16:creationId xmlns:a16="http://schemas.microsoft.com/office/drawing/2014/main" id="{2A3E25C6-782F-4A1E-9133-568516C0EDBA}"/>
            </a:ext>
          </a:extLst>
        </xdr:cNvPr>
        <xdr:cNvPicPr>
          <a:picLocks noChangeAspect="1"/>
        </xdr:cNvPicPr>
      </xdr:nvPicPr>
      <xdr:blipFill>
        <a:blip xmlns:r="http://schemas.openxmlformats.org/officeDocument/2006/relationships" r:embed="rId1"/>
        <a:stretch>
          <a:fillRect/>
        </a:stretch>
      </xdr:blipFill>
      <xdr:spPr>
        <a:xfrm>
          <a:off x="609600" y="19288125"/>
          <a:ext cx="3257550" cy="1066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18</xdr:row>
      <xdr:rowOff>9525</xdr:rowOff>
    </xdr:from>
    <xdr:to>
      <xdr:col>1</xdr:col>
      <xdr:colOff>3267075</xdr:colOff>
      <xdr:row>23</xdr:row>
      <xdr:rowOff>123825</xdr:rowOff>
    </xdr:to>
    <xdr:pic>
      <xdr:nvPicPr>
        <xdr:cNvPr id="2" name="Picture 1">
          <a:extLst>
            <a:ext uri="{FF2B5EF4-FFF2-40B4-BE49-F238E27FC236}">
              <a16:creationId xmlns:a16="http://schemas.microsoft.com/office/drawing/2014/main" id="{A4D14EED-92C3-4459-BAB9-250705ACCC5F}"/>
            </a:ext>
          </a:extLst>
        </xdr:cNvPr>
        <xdr:cNvPicPr>
          <a:picLocks noChangeAspect="1"/>
        </xdr:cNvPicPr>
      </xdr:nvPicPr>
      <xdr:blipFill>
        <a:blip xmlns:r="http://schemas.openxmlformats.org/officeDocument/2006/relationships" r:embed="rId1"/>
        <a:stretch>
          <a:fillRect/>
        </a:stretch>
      </xdr:blipFill>
      <xdr:spPr>
        <a:xfrm>
          <a:off x="619125" y="5686425"/>
          <a:ext cx="3257550" cy="1066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33</xdr:row>
      <xdr:rowOff>9525</xdr:rowOff>
    </xdr:from>
    <xdr:to>
      <xdr:col>4</xdr:col>
      <xdr:colOff>1162050</xdr:colOff>
      <xdr:row>38</xdr:row>
      <xdr:rowOff>85725</xdr:rowOff>
    </xdr:to>
    <xdr:pic>
      <xdr:nvPicPr>
        <xdr:cNvPr id="4" name="Picture 2">
          <a:extLst>
            <a:ext uri="{FF2B5EF4-FFF2-40B4-BE49-F238E27FC236}">
              <a16:creationId xmlns:a16="http://schemas.microsoft.com/office/drawing/2014/main" id="{BC5BB36D-BE90-4824-B681-8AC7A14F9ED2}"/>
            </a:ext>
            <a:ext uri="{147F2762-F138-4A5C-976F-8EAC2B608ADB}">
              <a16:predDERef xmlns:a16="http://schemas.microsoft.com/office/drawing/2014/main" pred="{80762D86-B9CA-4DE5-A30E-1B7DE27E9F66}"/>
            </a:ext>
          </a:extLst>
        </xdr:cNvPr>
        <xdr:cNvPicPr>
          <a:picLocks noChangeAspect="1"/>
        </xdr:cNvPicPr>
      </xdr:nvPicPr>
      <xdr:blipFill>
        <a:blip xmlns:r="http://schemas.openxmlformats.org/officeDocument/2006/relationships" r:embed="rId1"/>
        <a:stretch>
          <a:fillRect/>
        </a:stretch>
      </xdr:blipFill>
      <xdr:spPr>
        <a:xfrm>
          <a:off x="619125" y="7077075"/>
          <a:ext cx="3257550" cy="1028700"/>
        </a:xfrm>
        <a:prstGeom prst="rect">
          <a:avLst/>
        </a:prstGeom>
      </xdr:spPr>
    </xdr:pic>
    <xdr:clientData/>
  </xdr:twoCellAnchor>
  <xdr:twoCellAnchor editAs="oneCell">
    <xdr:from>
      <xdr:col>0</xdr:col>
      <xdr:colOff>533400</xdr:colOff>
      <xdr:row>10</xdr:row>
      <xdr:rowOff>85725</xdr:rowOff>
    </xdr:from>
    <xdr:to>
      <xdr:col>3</xdr:col>
      <xdr:colOff>0</xdr:colOff>
      <xdr:row>16</xdr:row>
      <xdr:rowOff>0</xdr:rowOff>
    </xdr:to>
    <xdr:pic>
      <xdr:nvPicPr>
        <xdr:cNvPr id="5" name="Picture 4">
          <a:extLst>
            <a:ext uri="{FF2B5EF4-FFF2-40B4-BE49-F238E27FC236}">
              <a16:creationId xmlns:a16="http://schemas.microsoft.com/office/drawing/2014/main" id="{08AAAEE7-294C-C039-D9EB-225C5BB1EA2E}"/>
            </a:ext>
            <a:ext uri="{147F2762-F138-4A5C-976F-8EAC2B608ADB}">
              <a16:predDERef xmlns:a16="http://schemas.microsoft.com/office/drawing/2014/main" pred="{BC5BB36D-BE90-4824-B681-8AC7A14F9ED2}"/>
            </a:ext>
          </a:extLst>
        </xdr:cNvPr>
        <xdr:cNvPicPr>
          <a:picLocks noChangeAspect="1"/>
        </xdr:cNvPicPr>
      </xdr:nvPicPr>
      <xdr:blipFill>
        <a:blip xmlns:r="http://schemas.openxmlformats.org/officeDocument/2006/relationships" r:embed="rId2"/>
        <a:stretch>
          <a:fillRect/>
        </a:stretch>
      </xdr:blipFill>
      <xdr:spPr>
        <a:xfrm>
          <a:off x="533400" y="2257425"/>
          <a:ext cx="1571625" cy="1095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7E8C-1B76-4AC2-B294-3AB1B6EC2808}">
  <sheetPr>
    <pageSetUpPr fitToPage="1"/>
  </sheetPr>
  <dimension ref="B2:N23"/>
  <sheetViews>
    <sheetView tabSelected="1" zoomScale="90" zoomScaleNormal="90" workbookViewId="0">
      <pane ySplit="2" topLeftCell="A3" activePane="bottomLeft" state="frozen"/>
      <selection activeCell="E2" sqref="E2"/>
      <selection pane="bottomLeft"/>
    </sheetView>
  </sheetViews>
  <sheetFormatPr defaultColWidth="9.140625" defaultRowHeight="15" x14ac:dyDescent="0.25"/>
  <cols>
    <col min="1" max="1" width="9.140625" style="127"/>
    <col min="2" max="2" width="13.28515625" style="127" customWidth="1"/>
    <col min="3" max="16384" width="9.140625" style="127"/>
  </cols>
  <sheetData>
    <row r="2" spans="2:14" ht="15.75" x14ac:dyDescent="0.3">
      <c r="B2" s="144" t="s">
        <v>0</v>
      </c>
    </row>
    <row r="5" spans="2:14" ht="21.75" x14ac:dyDescent="0.4">
      <c r="B5" s="145" t="s">
        <v>1</v>
      </c>
    </row>
    <row r="6" spans="2:14" ht="21.75" customHeight="1" x14ac:dyDescent="0.25"/>
    <row r="7" spans="2:14" x14ac:dyDescent="0.25">
      <c r="B7" s="276" t="s">
        <v>2</v>
      </c>
      <c r="C7" s="276"/>
      <c r="D7" s="276"/>
      <c r="E7" s="276"/>
      <c r="F7" s="276"/>
      <c r="G7" s="276"/>
      <c r="H7" s="276"/>
      <c r="I7" s="276"/>
      <c r="J7" s="276"/>
      <c r="K7" s="276"/>
      <c r="L7" s="276"/>
      <c r="M7" s="276"/>
      <c r="N7" s="276"/>
    </row>
    <row r="8" spans="2:14" s="128" customFormat="1" ht="14.45" customHeight="1" x14ac:dyDescent="0.25">
      <c r="B8" s="276"/>
      <c r="C8" s="276"/>
      <c r="D8" s="276"/>
      <c r="E8" s="276"/>
      <c r="F8" s="276"/>
      <c r="G8" s="276"/>
      <c r="H8" s="276"/>
      <c r="I8" s="276"/>
      <c r="J8" s="276"/>
      <c r="K8" s="276"/>
      <c r="L8" s="276"/>
      <c r="M8" s="276"/>
      <c r="N8" s="276"/>
    </row>
    <row r="9" spans="2:14" s="128" customFormat="1" x14ac:dyDescent="0.25">
      <c r="B9" s="276"/>
      <c r="C9" s="276"/>
      <c r="D9" s="276"/>
      <c r="E9" s="276"/>
      <c r="F9" s="276"/>
      <c r="G9" s="276"/>
      <c r="H9" s="276"/>
      <c r="I9" s="276"/>
      <c r="J9" s="276"/>
      <c r="K9" s="276"/>
      <c r="L9" s="276"/>
      <c r="M9" s="276"/>
      <c r="N9" s="276"/>
    </row>
    <row r="10" spans="2:14" s="128" customFormat="1" x14ac:dyDescent="0.25">
      <c r="B10" s="276"/>
      <c r="C10" s="276"/>
      <c r="D10" s="276"/>
      <c r="E10" s="276"/>
      <c r="F10" s="276"/>
      <c r="G10" s="276"/>
      <c r="H10" s="276"/>
      <c r="I10" s="276"/>
      <c r="J10" s="276"/>
      <c r="K10" s="276"/>
      <c r="L10" s="276"/>
      <c r="M10" s="276"/>
      <c r="N10" s="276"/>
    </row>
    <row r="11" spans="2:14" s="128" customFormat="1" ht="32.25" customHeight="1" x14ac:dyDescent="0.25">
      <c r="B11" s="276"/>
      <c r="C11" s="276"/>
      <c r="D11" s="276"/>
      <c r="E11" s="276"/>
      <c r="F11" s="276"/>
      <c r="G11" s="276"/>
      <c r="H11" s="276"/>
      <c r="I11" s="276"/>
      <c r="J11" s="276"/>
      <c r="K11" s="276"/>
      <c r="L11" s="276"/>
      <c r="M11" s="276"/>
      <c r="N11" s="276"/>
    </row>
    <row r="13" spans="2:14" ht="15" customHeight="1" x14ac:dyDescent="0.25">
      <c r="B13" s="275" t="s">
        <v>3</v>
      </c>
      <c r="C13" s="275"/>
      <c r="D13" s="275"/>
      <c r="E13" s="275"/>
      <c r="F13" s="275"/>
      <c r="G13" s="275"/>
      <c r="H13" s="275"/>
      <c r="I13" s="275"/>
      <c r="J13" s="275"/>
      <c r="K13" s="275"/>
      <c r="L13" s="275"/>
      <c r="M13" s="275"/>
      <c r="N13" s="275"/>
    </row>
    <row r="14" spans="2:14" x14ac:dyDescent="0.25">
      <c r="B14" s="275"/>
      <c r="C14" s="275"/>
      <c r="D14" s="275"/>
      <c r="E14" s="275"/>
      <c r="F14" s="275"/>
      <c r="G14" s="275"/>
      <c r="H14" s="275"/>
      <c r="I14" s="275"/>
      <c r="J14" s="275"/>
      <c r="K14" s="275"/>
      <c r="L14" s="275"/>
      <c r="M14" s="275"/>
      <c r="N14" s="275"/>
    </row>
    <row r="15" spans="2:14" x14ac:dyDescent="0.25">
      <c r="B15" s="275"/>
      <c r="C15" s="275"/>
      <c r="D15" s="275"/>
      <c r="E15" s="275"/>
      <c r="F15" s="275"/>
      <c r="G15" s="275"/>
      <c r="H15" s="275"/>
      <c r="I15" s="275"/>
      <c r="J15" s="275"/>
      <c r="K15" s="275"/>
      <c r="L15" s="275"/>
      <c r="M15" s="275"/>
      <c r="N15" s="275"/>
    </row>
    <row r="16" spans="2:14" x14ac:dyDescent="0.25">
      <c r="B16" s="275"/>
      <c r="C16" s="275"/>
      <c r="D16" s="275"/>
      <c r="E16" s="275"/>
      <c r="F16" s="275"/>
      <c r="G16" s="275"/>
      <c r="H16" s="275"/>
      <c r="I16" s="275"/>
      <c r="J16" s="275"/>
      <c r="K16" s="275"/>
      <c r="L16" s="275"/>
      <c r="M16" s="275"/>
      <c r="N16" s="275"/>
    </row>
    <row r="17" spans="2:14" x14ac:dyDescent="0.25">
      <c r="B17" s="146"/>
      <c r="C17" s="146"/>
      <c r="D17" s="146"/>
      <c r="E17" s="146"/>
      <c r="F17" s="146"/>
      <c r="G17" s="146"/>
      <c r="H17" s="146"/>
      <c r="I17" s="146"/>
      <c r="J17" s="146"/>
      <c r="K17" s="146"/>
      <c r="L17" s="146"/>
      <c r="M17" s="146"/>
      <c r="N17" s="146"/>
    </row>
    <row r="18" spans="2:14" x14ac:dyDescent="0.25">
      <c r="B18" s="275" t="s">
        <v>4</v>
      </c>
      <c r="C18" s="275"/>
      <c r="D18" s="275"/>
      <c r="E18" s="275"/>
      <c r="F18" s="275"/>
      <c r="G18" s="275"/>
      <c r="H18" s="275"/>
      <c r="I18" s="275"/>
      <c r="J18" s="275"/>
      <c r="K18" s="275"/>
      <c r="L18" s="275"/>
      <c r="M18" s="275"/>
      <c r="N18" s="275"/>
    </row>
    <row r="19" spans="2:14" x14ac:dyDescent="0.25">
      <c r="B19" s="275"/>
      <c r="C19" s="275"/>
      <c r="D19" s="275"/>
      <c r="E19" s="275"/>
      <c r="F19" s="275"/>
      <c r="G19" s="275"/>
      <c r="H19" s="275"/>
      <c r="I19" s="275"/>
      <c r="J19" s="275"/>
      <c r="K19" s="275"/>
      <c r="L19" s="275"/>
      <c r="M19" s="275"/>
      <c r="N19" s="275"/>
    </row>
    <row r="20" spans="2:14" x14ac:dyDescent="0.25">
      <c r="B20" s="275"/>
      <c r="C20" s="275"/>
      <c r="D20" s="275"/>
      <c r="E20" s="275"/>
      <c r="F20" s="275"/>
      <c r="G20" s="275"/>
      <c r="H20" s="275"/>
      <c r="I20" s="275"/>
      <c r="J20" s="275"/>
      <c r="K20" s="275"/>
      <c r="L20" s="275"/>
      <c r="M20" s="275"/>
      <c r="N20" s="275"/>
    </row>
    <row r="22" spans="2:14" x14ac:dyDescent="0.25">
      <c r="B22" s="147" t="s">
        <v>5</v>
      </c>
    </row>
    <row r="23" spans="2:14" x14ac:dyDescent="0.25">
      <c r="B23" s="147" t="s">
        <v>6</v>
      </c>
    </row>
  </sheetData>
  <mergeCells count="3">
    <mergeCell ref="B18:N20"/>
    <mergeCell ref="B13:N16"/>
    <mergeCell ref="B7:N11"/>
  </mergeCells>
  <pageMargins left="0.7" right="0.7" top="0.75" bottom="0.75" header="0.3" footer="0.3"/>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8360D-683C-45A7-A138-AE251D98B2DB}">
  <sheetPr>
    <pageSetUpPr fitToPage="1"/>
  </sheetPr>
  <dimension ref="B2:AV45"/>
  <sheetViews>
    <sheetView zoomScaleNormal="100" workbookViewId="0">
      <pane ySplit="2" topLeftCell="A6" activePane="bottomLeft" state="frozen"/>
      <selection activeCell="M30" sqref="M30"/>
      <selection pane="bottomLeft"/>
    </sheetView>
  </sheetViews>
  <sheetFormatPr defaultColWidth="9.140625" defaultRowHeight="15" x14ac:dyDescent="0.25"/>
  <cols>
    <col min="1" max="1" width="9.140625" style="127"/>
    <col min="2" max="2" width="31.7109375" style="127" customWidth="1"/>
    <col min="3" max="4" width="9.28515625" style="127" bestFit="1" customWidth="1"/>
    <col min="5" max="5" width="11" style="127" bestFit="1" customWidth="1"/>
    <col min="6" max="6" width="9.42578125" style="127" bestFit="1" customWidth="1"/>
    <col min="7" max="7" width="9.140625" style="127"/>
    <col min="8" max="8" width="28.42578125" style="127" bestFit="1" customWidth="1"/>
    <col min="9" max="10" width="9.140625" style="127"/>
    <col min="11" max="11" width="11" style="127" bestFit="1" customWidth="1"/>
    <col min="12" max="12" width="9.140625" style="127"/>
    <col min="13" max="14" width="6.85546875" style="127" customWidth="1"/>
    <col min="15" max="15" width="15.5703125" style="127" customWidth="1"/>
    <col min="16" max="16" width="13" style="127" customWidth="1"/>
    <col min="17" max="17" width="16.28515625" style="127" customWidth="1"/>
    <col min="18" max="18" width="24.7109375" style="127" bestFit="1" customWidth="1"/>
    <col min="19" max="20" width="9.140625" style="127"/>
    <col min="21" max="21" width="11.28515625" style="127" bestFit="1" customWidth="1"/>
    <col min="22" max="22" width="7.85546875" style="127" customWidth="1"/>
    <col min="23" max="23" width="10.7109375" style="127" customWidth="1"/>
    <col min="24" max="25" width="9.140625" style="127"/>
    <col min="26" max="26" width="11.28515625" style="127" bestFit="1" customWidth="1"/>
    <col min="27" max="16384" width="9.140625" style="127"/>
  </cols>
  <sheetData>
    <row r="2" spans="2:48" ht="15.75" x14ac:dyDescent="0.3">
      <c r="B2" s="144" t="s">
        <v>0</v>
      </c>
    </row>
    <row r="5" spans="2:48" ht="21.75" x14ac:dyDescent="0.4">
      <c r="B5" s="145" t="s">
        <v>7</v>
      </c>
    </row>
    <row r="6" spans="2:48" x14ac:dyDescent="0.25">
      <c r="B6" s="170" t="s">
        <v>8</v>
      </c>
    </row>
    <row r="8" spans="2:48" ht="15" customHeight="1" x14ac:dyDescent="0.35">
      <c r="B8" s="287" t="s">
        <v>9</v>
      </c>
      <c r="C8" s="287"/>
      <c r="D8" s="287"/>
      <c r="E8" s="287"/>
      <c r="F8" s="287"/>
      <c r="G8" s="149"/>
      <c r="H8" s="285" t="s">
        <v>10</v>
      </c>
      <c r="I8" s="285"/>
      <c r="J8" s="129"/>
      <c r="K8" s="129" t="s">
        <v>11</v>
      </c>
      <c r="L8" s="129"/>
      <c r="M8" s="129"/>
      <c r="N8" s="130"/>
      <c r="O8" s="130"/>
      <c r="R8" s="129" t="s">
        <v>12</v>
      </c>
      <c r="S8" s="130"/>
      <c r="T8" s="130"/>
      <c r="U8" s="130"/>
      <c r="W8" s="129" t="s">
        <v>13</v>
      </c>
      <c r="AD8" s="277" t="s">
        <v>14</v>
      </c>
      <c r="AE8" s="277"/>
      <c r="AF8" s="277"/>
      <c r="AN8" s="288" t="s">
        <v>15</v>
      </c>
      <c r="AO8" s="289"/>
      <c r="AP8" s="289"/>
      <c r="AQ8" s="289"/>
      <c r="AR8" s="289"/>
      <c r="AS8" s="289"/>
      <c r="AT8" s="289"/>
      <c r="AU8" s="289"/>
      <c r="AV8" s="289"/>
    </row>
    <row r="9" spans="2:48" s="128" customFormat="1" ht="14.45" customHeight="1" x14ac:dyDescent="0.35">
      <c r="B9" s="164"/>
      <c r="C9" s="165" t="s">
        <v>16</v>
      </c>
      <c r="D9" s="165" t="s">
        <v>17</v>
      </c>
      <c r="E9" s="165" t="s">
        <v>18</v>
      </c>
      <c r="F9" s="165" t="s">
        <v>19</v>
      </c>
      <c r="G9" s="149"/>
      <c r="H9" s="297" t="s">
        <v>20</v>
      </c>
      <c r="I9" s="298"/>
      <c r="K9" s="205"/>
      <c r="L9" s="279" t="s">
        <v>21</v>
      </c>
      <c r="M9" s="295"/>
      <c r="N9" s="295"/>
      <c r="O9" s="280"/>
      <c r="R9" s="173"/>
      <c r="S9" s="173" t="s">
        <v>16</v>
      </c>
      <c r="T9" s="173" t="s">
        <v>22</v>
      </c>
      <c r="U9" s="173" t="s">
        <v>18</v>
      </c>
      <c r="W9" s="173" t="s">
        <v>23</v>
      </c>
      <c r="X9" s="165" t="s">
        <v>16</v>
      </c>
      <c r="Y9" s="165" t="s">
        <v>17</v>
      </c>
      <c r="Z9" s="165" t="s">
        <v>18</v>
      </c>
      <c r="AA9" s="173" t="s">
        <v>19</v>
      </c>
      <c r="AB9" s="165" t="s">
        <v>24</v>
      </c>
      <c r="AD9" s="275" t="s">
        <v>25</v>
      </c>
      <c r="AE9" s="275"/>
      <c r="AF9" s="275"/>
      <c r="AG9" s="275"/>
      <c r="AH9" s="275"/>
      <c r="AI9" s="275"/>
      <c r="AJ9" s="275"/>
      <c r="AK9" s="275"/>
      <c r="AL9" s="275"/>
      <c r="AN9" s="289"/>
      <c r="AO9" s="289"/>
      <c r="AP9" s="289"/>
      <c r="AQ9" s="289"/>
      <c r="AR9" s="289"/>
      <c r="AS9" s="289"/>
      <c r="AT9" s="289"/>
      <c r="AU9" s="289"/>
      <c r="AV9" s="289"/>
    </row>
    <row r="10" spans="2:48" s="128" customFormat="1" ht="15" customHeight="1" x14ac:dyDescent="0.35">
      <c r="B10" s="166" t="s">
        <v>26</v>
      </c>
      <c r="C10" s="230">
        <v>18</v>
      </c>
      <c r="D10" s="230">
        <v>18</v>
      </c>
      <c r="E10" s="231">
        <v>0</v>
      </c>
      <c r="F10" s="230">
        <v>36</v>
      </c>
      <c r="G10" s="149"/>
      <c r="H10" s="184" t="s">
        <v>27</v>
      </c>
      <c r="I10" s="185">
        <v>0.156</v>
      </c>
      <c r="K10" s="206">
        <v>2019</v>
      </c>
      <c r="L10" s="296">
        <v>0.9</v>
      </c>
      <c r="M10" s="296"/>
      <c r="N10" s="296"/>
      <c r="O10" s="296"/>
      <c r="R10" s="188" t="s">
        <v>28</v>
      </c>
      <c r="S10" s="226">
        <v>1</v>
      </c>
      <c r="T10" s="226">
        <v>0</v>
      </c>
      <c r="U10" s="212">
        <v>0</v>
      </c>
      <c r="W10" s="206" t="s">
        <v>29</v>
      </c>
      <c r="X10" s="215">
        <v>51</v>
      </c>
      <c r="Y10" s="216">
        <v>46</v>
      </c>
      <c r="Z10" s="216">
        <v>0</v>
      </c>
      <c r="AA10" s="216">
        <v>97</v>
      </c>
      <c r="AB10" s="217">
        <v>0.06</v>
      </c>
      <c r="AD10" s="275"/>
      <c r="AE10" s="275"/>
      <c r="AF10" s="275"/>
      <c r="AG10" s="275"/>
      <c r="AH10" s="275"/>
      <c r="AI10" s="275"/>
      <c r="AJ10" s="275"/>
      <c r="AK10" s="275"/>
      <c r="AL10" s="275"/>
      <c r="AN10" s="289"/>
      <c r="AO10" s="289"/>
      <c r="AP10" s="289"/>
      <c r="AQ10" s="289"/>
      <c r="AR10" s="289"/>
      <c r="AS10" s="289"/>
      <c r="AT10" s="289"/>
      <c r="AU10" s="289"/>
      <c r="AV10" s="289"/>
    </row>
    <row r="11" spans="2:48" s="128" customFormat="1" ht="15" customHeight="1" x14ac:dyDescent="0.35">
      <c r="B11" s="166" t="s">
        <v>30</v>
      </c>
      <c r="C11" s="230">
        <v>41</v>
      </c>
      <c r="D11" s="230">
        <v>23</v>
      </c>
      <c r="E11" s="231">
        <v>0</v>
      </c>
      <c r="F11" s="230">
        <v>64</v>
      </c>
      <c r="G11" s="149"/>
      <c r="K11" s="206">
        <v>2020</v>
      </c>
      <c r="L11" s="291" t="s">
        <v>31</v>
      </c>
      <c r="M11" s="292"/>
      <c r="N11" s="292"/>
      <c r="O11" s="293"/>
      <c r="R11" s="188" t="s">
        <v>32</v>
      </c>
      <c r="S11" s="226">
        <v>0.38</v>
      </c>
      <c r="T11" s="226">
        <v>0.63</v>
      </c>
      <c r="U11" s="212">
        <v>0</v>
      </c>
      <c r="W11" s="206" t="s">
        <v>33</v>
      </c>
      <c r="X11" s="218">
        <v>256</v>
      </c>
      <c r="Y11" s="219">
        <v>224</v>
      </c>
      <c r="Z11" s="219">
        <v>0</v>
      </c>
      <c r="AA11" s="219">
        <v>480</v>
      </c>
      <c r="AB11" s="220">
        <v>0.31</v>
      </c>
      <c r="AD11" s="275"/>
      <c r="AE11" s="275"/>
      <c r="AF11" s="275"/>
      <c r="AG11" s="275"/>
      <c r="AH11" s="275"/>
      <c r="AI11" s="275"/>
      <c r="AJ11" s="275"/>
      <c r="AK11" s="275"/>
      <c r="AL11" s="275"/>
      <c r="AN11" s="289"/>
      <c r="AO11" s="289"/>
      <c r="AP11" s="289"/>
      <c r="AQ11" s="289"/>
      <c r="AR11" s="289"/>
      <c r="AS11" s="289"/>
      <c r="AT11" s="289"/>
      <c r="AU11" s="289"/>
      <c r="AV11" s="289"/>
    </row>
    <row r="12" spans="2:48" s="128" customFormat="1" ht="15" customHeight="1" x14ac:dyDescent="0.35">
      <c r="B12" s="166" t="s">
        <v>34</v>
      </c>
      <c r="C12" s="230">
        <v>9</v>
      </c>
      <c r="D12" s="230">
        <v>3</v>
      </c>
      <c r="E12" s="231">
        <v>0</v>
      </c>
      <c r="F12" s="230">
        <v>12</v>
      </c>
      <c r="G12" s="149"/>
      <c r="H12" s="286" t="s">
        <v>35</v>
      </c>
      <c r="I12" s="286"/>
      <c r="J12" s="127"/>
      <c r="K12" s="206">
        <v>2021</v>
      </c>
      <c r="L12" s="291" t="s">
        <v>31</v>
      </c>
      <c r="M12" s="292"/>
      <c r="N12" s="292"/>
      <c r="O12" s="293"/>
      <c r="R12" s="188" t="s">
        <v>36</v>
      </c>
      <c r="S12" s="226">
        <v>0.52</v>
      </c>
      <c r="T12" s="226">
        <v>0.48</v>
      </c>
      <c r="U12" s="212">
        <v>0</v>
      </c>
      <c r="W12" s="206" t="s">
        <v>37</v>
      </c>
      <c r="X12" s="218">
        <v>240</v>
      </c>
      <c r="Y12" s="219">
        <v>302</v>
      </c>
      <c r="Z12" s="219">
        <v>0</v>
      </c>
      <c r="AA12" s="219">
        <v>542</v>
      </c>
      <c r="AB12" s="220">
        <v>0.35</v>
      </c>
      <c r="AD12" s="275"/>
      <c r="AE12" s="275"/>
      <c r="AF12" s="275"/>
      <c r="AG12" s="275"/>
      <c r="AH12" s="275"/>
      <c r="AI12" s="275"/>
      <c r="AJ12" s="275"/>
      <c r="AK12" s="275"/>
      <c r="AL12" s="275"/>
      <c r="AN12" s="289"/>
      <c r="AO12" s="289"/>
      <c r="AP12" s="289"/>
      <c r="AQ12" s="289"/>
      <c r="AR12" s="289"/>
      <c r="AS12" s="289"/>
      <c r="AT12" s="289"/>
      <c r="AU12" s="289"/>
      <c r="AV12" s="289"/>
    </row>
    <row r="13" spans="2:48" x14ac:dyDescent="0.25">
      <c r="B13" s="166" t="s">
        <v>38</v>
      </c>
      <c r="C13" s="230">
        <v>550</v>
      </c>
      <c r="D13" s="230">
        <v>796</v>
      </c>
      <c r="E13" s="231">
        <v>0</v>
      </c>
      <c r="F13" s="230">
        <v>1346</v>
      </c>
      <c r="H13" s="286"/>
      <c r="I13" s="286"/>
      <c r="K13" s="206">
        <v>2022</v>
      </c>
      <c r="L13" s="299" t="s">
        <v>39</v>
      </c>
      <c r="M13" s="299"/>
      <c r="N13" s="299"/>
      <c r="O13" s="299"/>
      <c r="R13" s="188" t="s">
        <v>40</v>
      </c>
      <c r="S13" s="226">
        <v>0.44</v>
      </c>
      <c r="T13" s="226">
        <v>0.56000000000000005</v>
      </c>
      <c r="U13" s="212">
        <v>0</v>
      </c>
      <c r="W13" s="206" t="s">
        <v>41</v>
      </c>
      <c r="X13" s="218">
        <v>110</v>
      </c>
      <c r="Y13" s="219">
        <v>176</v>
      </c>
      <c r="Z13" s="219">
        <v>0</v>
      </c>
      <c r="AA13" s="219">
        <v>286</v>
      </c>
      <c r="AB13" s="220">
        <v>0.18</v>
      </c>
      <c r="AD13" s="275"/>
      <c r="AE13" s="275"/>
      <c r="AF13" s="275"/>
      <c r="AG13" s="275"/>
      <c r="AH13" s="275"/>
      <c r="AI13" s="275"/>
      <c r="AJ13" s="275"/>
      <c r="AK13" s="275"/>
      <c r="AL13" s="275"/>
      <c r="AN13" s="289"/>
      <c r="AO13" s="289"/>
      <c r="AP13" s="289"/>
      <c r="AQ13" s="289"/>
      <c r="AR13" s="289"/>
      <c r="AS13" s="289"/>
      <c r="AT13" s="289"/>
      <c r="AU13" s="289"/>
      <c r="AV13" s="289"/>
    </row>
    <row r="14" spans="2:48" ht="15" customHeight="1" x14ac:dyDescent="0.25">
      <c r="B14" s="166" t="s">
        <v>42</v>
      </c>
      <c r="C14" s="230">
        <v>80</v>
      </c>
      <c r="D14" s="230">
        <v>12</v>
      </c>
      <c r="E14" s="231">
        <v>0</v>
      </c>
      <c r="F14" s="230">
        <v>92</v>
      </c>
      <c r="G14" s="128"/>
      <c r="H14" s="169" t="s">
        <v>43</v>
      </c>
      <c r="I14" s="185">
        <v>0.06</v>
      </c>
      <c r="K14" s="300" t="s">
        <v>44</v>
      </c>
      <c r="L14" s="300"/>
      <c r="M14" s="300"/>
      <c r="N14" s="300"/>
      <c r="O14" s="300"/>
      <c r="P14" s="300"/>
      <c r="R14" s="188" t="s">
        <v>45</v>
      </c>
      <c r="S14" s="226">
        <v>0.51</v>
      </c>
      <c r="T14" s="226">
        <v>0.49</v>
      </c>
      <c r="U14" s="212">
        <v>0</v>
      </c>
      <c r="W14" s="206" t="s">
        <v>46</v>
      </c>
      <c r="X14" s="218">
        <v>37</v>
      </c>
      <c r="Y14" s="219">
        <v>83</v>
      </c>
      <c r="Z14" s="219">
        <v>0</v>
      </c>
      <c r="AA14" s="219">
        <v>120</v>
      </c>
      <c r="AB14" s="220">
        <v>0.08</v>
      </c>
      <c r="AD14" s="275"/>
      <c r="AE14" s="275"/>
      <c r="AF14" s="275"/>
      <c r="AG14" s="275"/>
      <c r="AH14" s="275"/>
      <c r="AI14" s="275"/>
      <c r="AJ14" s="275"/>
      <c r="AK14" s="275"/>
      <c r="AL14" s="275"/>
      <c r="AN14" s="289"/>
      <c r="AO14" s="289"/>
      <c r="AP14" s="289"/>
      <c r="AQ14" s="289"/>
      <c r="AR14" s="289"/>
      <c r="AS14" s="289"/>
      <c r="AT14" s="289"/>
      <c r="AU14" s="289"/>
      <c r="AV14" s="289"/>
    </row>
    <row r="15" spans="2:48" x14ac:dyDescent="0.25">
      <c r="B15" s="167" t="s">
        <v>19</v>
      </c>
      <c r="C15" s="172">
        <v>698</v>
      </c>
      <c r="D15" s="172">
        <v>852</v>
      </c>
      <c r="E15" s="168">
        <v>0</v>
      </c>
      <c r="F15" s="172">
        <v>1550</v>
      </c>
      <c r="G15" s="128"/>
      <c r="H15" s="169" t="s">
        <v>47</v>
      </c>
      <c r="I15" s="185">
        <v>0.94</v>
      </c>
      <c r="K15" s="300"/>
      <c r="L15" s="300"/>
      <c r="M15" s="300"/>
      <c r="N15" s="300"/>
      <c r="O15" s="300"/>
      <c r="P15" s="300"/>
      <c r="R15" s="188" t="s">
        <v>48</v>
      </c>
      <c r="S15" s="226">
        <v>0.55000000000000004</v>
      </c>
      <c r="T15" s="226">
        <v>0.45</v>
      </c>
      <c r="U15" s="212">
        <v>0</v>
      </c>
      <c r="W15" s="206" t="s">
        <v>49</v>
      </c>
      <c r="X15" s="218">
        <v>4</v>
      </c>
      <c r="Y15" s="219">
        <v>21</v>
      </c>
      <c r="Z15" s="219">
        <v>0</v>
      </c>
      <c r="AA15" s="219">
        <v>25</v>
      </c>
      <c r="AB15" s="220">
        <v>0.02</v>
      </c>
      <c r="AD15" s="275"/>
      <c r="AE15" s="275"/>
      <c r="AF15" s="275"/>
      <c r="AG15" s="275"/>
      <c r="AH15" s="275"/>
      <c r="AI15" s="275"/>
      <c r="AJ15" s="275"/>
      <c r="AK15" s="275"/>
      <c r="AL15" s="275"/>
      <c r="AN15" s="289"/>
      <c r="AO15" s="289"/>
      <c r="AP15" s="289"/>
      <c r="AQ15" s="289"/>
      <c r="AR15" s="289"/>
      <c r="AS15" s="289"/>
      <c r="AT15" s="289"/>
      <c r="AU15" s="289"/>
      <c r="AV15" s="289"/>
    </row>
    <row r="16" spans="2:48" x14ac:dyDescent="0.25">
      <c r="B16" s="128"/>
      <c r="C16" s="128"/>
      <c r="D16" s="128"/>
      <c r="E16" s="128"/>
      <c r="F16" s="128"/>
      <c r="G16" s="128"/>
      <c r="K16" s="300"/>
      <c r="L16" s="300"/>
      <c r="M16" s="300"/>
      <c r="N16" s="300"/>
      <c r="O16" s="300"/>
      <c r="P16" s="300"/>
      <c r="R16" s="210" t="s">
        <v>50</v>
      </c>
      <c r="S16" s="226">
        <v>0.28999999999999998</v>
      </c>
      <c r="T16" s="226">
        <v>0.71</v>
      </c>
      <c r="U16" s="213">
        <v>0</v>
      </c>
      <c r="W16" s="167" t="s">
        <v>19</v>
      </c>
      <c r="X16" s="252">
        <v>698</v>
      </c>
      <c r="Y16" s="252">
        <v>852</v>
      </c>
      <c r="Z16" s="252">
        <v>0</v>
      </c>
      <c r="AA16" s="252">
        <v>1550</v>
      </c>
      <c r="AB16" s="252" t="s">
        <v>51</v>
      </c>
      <c r="AD16" s="275"/>
      <c r="AE16" s="275"/>
      <c r="AF16" s="275"/>
      <c r="AG16" s="275"/>
      <c r="AH16" s="275"/>
      <c r="AI16" s="275"/>
      <c r="AJ16" s="275"/>
      <c r="AK16" s="275"/>
      <c r="AL16" s="275"/>
      <c r="AN16" s="289"/>
      <c r="AO16" s="289"/>
      <c r="AP16" s="289"/>
      <c r="AQ16" s="289"/>
      <c r="AR16" s="289"/>
      <c r="AS16" s="289"/>
      <c r="AT16" s="289"/>
      <c r="AU16" s="289"/>
      <c r="AV16" s="289"/>
    </row>
    <row r="17" spans="2:48" x14ac:dyDescent="0.25">
      <c r="B17" s="287" t="s">
        <v>52</v>
      </c>
      <c r="C17" s="287"/>
      <c r="D17" s="287"/>
      <c r="E17" s="287"/>
      <c r="F17" s="287"/>
      <c r="K17" s="300"/>
      <c r="L17" s="300"/>
      <c r="M17" s="300"/>
      <c r="N17" s="300"/>
      <c r="O17" s="300"/>
      <c r="P17" s="300"/>
      <c r="R17" s="153"/>
      <c r="S17" s="154"/>
      <c r="T17" s="154"/>
      <c r="U17" s="154"/>
      <c r="AD17" s="275"/>
      <c r="AE17" s="275"/>
      <c r="AF17" s="275"/>
      <c r="AG17" s="275"/>
      <c r="AH17" s="275"/>
      <c r="AI17" s="275"/>
      <c r="AJ17" s="275"/>
      <c r="AK17" s="275"/>
      <c r="AL17" s="275"/>
      <c r="AN17" s="289"/>
      <c r="AO17" s="289"/>
      <c r="AP17" s="289"/>
      <c r="AQ17" s="289"/>
      <c r="AR17" s="289"/>
      <c r="AS17" s="289"/>
      <c r="AT17" s="289"/>
      <c r="AU17" s="289"/>
      <c r="AV17" s="289"/>
    </row>
    <row r="18" spans="2:48" x14ac:dyDescent="0.25">
      <c r="B18" s="164"/>
      <c r="C18" s="165" t="s">
        <v>16</v>
      </c>
      <c r="D18" s="165" t="s">
        <v>17</v>
      </c>
      <c r="E18" s="165" t="s">
        <v>18</v>
      </c>
      <c r="F18" s="165" t="s">
        <v>19</v>
      </c>
      <c r="G18" s="128"/>
      <c r="H18" s="129" t="s">
        <v>53</v>
      </c>
      <c r="I18" s="129"/>
      <c r="J18" s="129"/>
      <c r="K18" s="129"/>
      <c r="L18" s="129"/>
      <c r="O18" s="129" t="s">
        <v>54</v>
      </c>
      <c r="P18" s="130"/>
      <c r="W18" s="278" t="s">
        <v>55</v>
      </c>
      <c r="X18" s="278"/>
      <c r="Y18" s="278"/>
      <c r="Z18" s="155"/>
      <c r="AD18" s="275"/>
      <c r="AE18" s="275"/>
      <c r="AF18" s="275"/>
      <c r="AG18" s="275"/>
      <c r="AH18" s="275"/>
      <c r="AI18" s="275"/>
      <c r="AJ18" s="275"/>
      <c r="AK18" s="275"/>
      <c r="AL18" s="275"/>
      <c r="AN18" s="289"/>
      <c r="AO18" s="289"/>
      <c r="AP18" s="289"/>
      <c r="AQ18" s="289"/>
      <c r="AR18" s="289"/>
      <c r="AS18" s="289"/>
      <c r="AT18" s="289"/>
      <c r="AU18" s="289"/>
      <c r="AV18" s="289"/>
    </row>
    <row r="19" spans="2:48" x14ac:dyDescent="0.25">
      <c r="B19" s="169" t="s">
        <v>56</v>
      </c>
      <c r="C19" s="232">
        <v>0</v>
      </c>
      <c r="D19" s="232">
        <v>0</v>
      </c>
      <c r="E19" s="232">
        <v>0</v>
      </c>
      <c r="F19" s="232">
        <v>0</v>
      </c>
      <c r="G19" s="128"/>
      <c r="H19" s="164"/>
      <c r="I19" s="165" t="s">
        <v>16</v>
      </c>
      <c r="J19" s="165" t="s">
        <v>17</v>
      </c>
      <c r="K19" s="165" t="s">
        <v>18</v>
      </c>
      <c r="L19" s="186" t="s">
        <v>19</v>
      </c>
      <c r="O19" s="173" t="s">
        <v>57</v>
      </c>
      <c r="P19" s="173" t="s">
        <v>58</v>
      </c>
      <c r="Q19" s="173" t="s">
        <v>59</v>
      </c>
      <c r="R19" s="128"/>
      <c r="S19" s="128"/>
      <c r="W19" s="173" t="s">
        <v>60</v>
      </c>
      <c r="X19" s="279" t="s">
        <v>61</v>
      </c>
      <c r="Y19" s="280"/>
      <c r="Z19" s="156"/>
      <c r="AA19" s="157"/>
      <c r="AB19" s="157"/>
      <c r="AD19" s="275"/>
      <c r="AE19" s="275"/>
      <c r="AF19" s="275"/>
      <c r="AG19" s="275"/>
      <c r="AH19" s="275"/>
      <c r="AI19" s="275"/>
      <c r="AJ19" s="275"/>
      <c r="AK19" s="275"/>
      <c r="AL19" s="275"/>
      <c r="AN19" s="289"/>
      <c r="AO19" s="289"/>
      <c r="AP19" s="289"/>
      <c r="AQ19" s="289"/>
      <c r="AR19" s="289"/>
      <c r="AS19" s="289"/>
      <c r="AT19" s="289"/>
      <c r="AU19" s="289"/>
      <c r="AV19" s="289"/>
    </row>
    <row r="20" spans="2:48" ht="15" customHeight="1" x14ac:dyDescent="0.25">
      <c r="B20" s="169" t="s">
        <v>62</v>
      </c>
      <c r="C20" s="232">
        <v>0</v>
      </c>
      <c r="D20" s="232">
        <v>0</v>
      </c>
      <c r="E20" s="232">
        <v>0</v>
      </c>
      <c r="F20" s="232">
        <v>0</v>
      </c>
      <c r="G20" s="128"/>
      <c r="H20" s="187" t="s">
        <v>63</v>
      </c>
      <c r="I20" s="236">
        <v>1.9E-2</v>
      </c>
      <c r="J20" s="236">
        <v>1.4E-2</v>
      </c>
      <c r="K20" s="237" t="s">
        <v>64</v>
      </c>
      <c r="L20" s="238">
        <v>1.6E-2</v>
      </c>
      <c r="O20" s="206">
        <v>1</v>
      </c>
      <c r="P20" s="226">
        <v>0.77</v>
      </c>
      <c r="Q20" s="248">
        <v>6.6000000000000003E-2</v>
      </c>
      <c r="R20" s="294" t="s">
        <v>65</v>
      </c>
      <c r="S20" s="294"/>
      <c r="W20" s="206" t="s">
        <v>27</v>
      </c>
      <c r="X20" s="281" t="s">
        <v>66</v>
      </c>
      <c r="Y20" s="282"/>
      <c r="Z20" s="158"/>
      <c r="AA20" s="157"/>
      <c r="AB20" s="157"/>
      <c r="AD20" s="275"/>
      <c r="AE20" s="275"/>
      <c r="AF20" s="275"/>
      <c r="AG20" s="275"/>
      <c r="AH20" s="275"/>
      <c r="AI20" s="275"/>
      <c r="AJ20" s="275"/>
      <c r="AK20" s="275"/>
      <c r="AL20" s="275"/>
      <c r="AN20" s="289"/>
      <c r="AO20" s="289"/>
      <c r="AP20" s="289"/>
      <c r="AQ20" s="289"/>
      <c r="AR20" s="289"/>
      <c r="AS20" s="289"/>
      <c r="AT20" s="289"/>
      <c r="AU20" s="289"/>
      <c r="AV20" s="289"/>
    </row>
    <row r="21" spans="2:48" x14ac:dyDescent="0.25">
      <c r="B21" s="169" t="s">
        <v>67</v>
      </c>
      <c r="C21" s="232">
        <v>4</v>
      </c>
      <c r="D21" s="232">
        <v>5</v>
      </c>
      <c r="E21" s="232">
        <v>0</v>
      </c>
      <c r="F21" s="232">
        <v>9</v>
      </c>
      <c r="H21" s="188" t="s">
        <v>68</v>
      </c>
      <c r="I21" s="236">
        <v>2.3E-2</v>
      </c>
      <c r="J21" s="236">
        <v>1.2999999999999999E-2</v>
      </c>
      <c r="K21" s="237" t="s">
        <v>64</v>
      </c>
      <c r="L21" s="238">
        <v>1.6E-2</v>
      </c>
      <c r="O21" s="206">
        <v>2</v>
      </c>
      <c r="P21" s="226">
        <v>1.04</v>
      </c>
      <c r="Q21" s="248">
        <v>0.112</v>
      </c>
      <c r="R21" s="294"/>
      <c r="S21" s="294"/>
      <c r="AA21" s="159" t="s">
        <v>51</v>
      </c>
      <c r="AB21" s="159" t="s">
        <v>51</v>
      </c>
      <c r="AD21" s="275"/>
      <c r="AE21" s="275"/>
      <c r="AF21" s="275"/>
      <c r="AG21" s="275"/>
      <c r="AH21" s="275"/>
      <c r="AI21" s="275"/>
      <c r="AJ21" s="275"/>
      <c r="AK21" s="275"/>
      <c r="AL21" s="275"/>
      <c r="AN21" s="289"/>
      <c r="AO21" s="289"/>
      <c r="AP21" s="289"/>
      <c r="AQ21" s="289"/>
      <c r="AR21" s="289"/>
      <c r="AS21" s="289"/>
      <c r="AT21" s="289"/>
      <c r="AU21" s="289"/>
      <c r="AV21" s="289"/>
    </row>
    <row r="22" spans="2:48" ht="15.75" customHeight="1" x14ac:dyDescent="0.25">
      <c r="B22" s="167" t="s">
        <v>19</v>
      </c>
      <c r="C22" s="171">
        <v>4</v>
      </c>
      <c r="D22" s="171">
        <v>5</v>
      </c>
      <c r="E22" s="171">
        <v>0</v>
      </c>
      <c r="F22" s="171">
        <v>9</v>
      </c>
      <c r="G22" s="128"/>
      <c r="H22" s="188" t="s">
        <v>69</v>
      </c>
      <c r="I22" s="236">
        <v>1.7999999999999999E-2</v>
      </c>
      <c r="J22" s="236">
        <v>1.6E-2</v>
      </c>
      <c r="K22" s="237" t="s">
        <v>64</v>
      </c>
      <c r="L22" s="238">
        <v>1.7000000000000001E-2</v>
      </c>
      <c r="O22" s="206">
        <v>3</v>
      </c>
      <c r="P22" s="226">
        <v>0.83</v>
      </c>
      <c r="Q22" s="248">
        <v>0.29799999999999999</v>
      </c>
      <c r="R22" s="294"/>
      <c r="S22" s="294"/>
      <c r="AA22" s="158"/>
      <c r="AB22" s="159" t="s">
        <v>51</v>
      </c>
      <c r="AD22" s="275"/>
      <c r="AE22" s="275"/>
      <c r="AF22" s="275"/>
      <c r="AG22" s="275"/>
      <c r="AH22" s="275"/>
      <c r="AI22" s="275"/>
      <c r="AJ22" s="275"/>
      <c r="AK22" s="275"/>
      <c r="AL22" s="275"/>
      <c r="AN22" s="289"/>
      <c r="AO22" s="289"/>
      <c r="AP22" s="289"/>
      <c r="AQ22" s="289"/>
      <c r="AR22" s="289"/>
      <c r="AS22" s="289"/>
      <c r="AT22" s="289"/>
      <c r="AU22" s="289"/>
      <c r="AV22" s="289"/>
    </row>
    <row r="23" spans="2:48" x14ac:dyDescent="0.25">
      <c r="B23" s="128"/>
      <c r="C23" s="128"/>
      <c r="D23" s="128"/>
      <c r="E23" s="128"/>
      <c r="F23" s="128"/>
      <c r="G23" s="128"/>
      <c r="H23" s="188" t="s">
        <v>70</v>
      </c>
      <c r="I23" s="236">
        <v>2.1999999999999999E-2</v>
      </c>
      <c r="J23" s="236">
        <v>1.4999999999999999E-2</v>
      </c>
      <c r="K23" s="237" t="s">
        <v>64</v>
      </c>
      <c r="L23" s="238">
        <v>1.9E-2</v>
      </c>
      <c r="O23" s="206">
        <v>4</v>
      </c>
      <c r="P23" s="226">
        <v>0.9</v>
      </c>
      <c r="Q23" s="248">
        <v>0.25800000000000001</v>
      </c>
      <c r="R23" s="294"/>
      <c r="S23" s="294"/>
      <c r="AA23" s="159" t="s">
        <v>51</v>
      </c>
      <c r="AB23" s="159" t="s">
        <v>51</v>
      </c>
      <c r="AD23" s="275"/>
      <c r="AE23" s="275"/>
      <c r="AF23" s="275"/>
      <c r="AG23" s="275"/>
      <c r="AH23" s="275"/>
      <c r="AI23" s="275"/>
      <c r="AJ23" s="275"/>
      <c r="AK23" s="275"/>
      <c r="AL23" s="275"/>
    </row>
    <row r="24" spans="2:48" x14ac:dyDescent="0.25">
      <c r="B24" s="287" t="s">
        <v>71</v>
      </c>
      <c r="C24" s="287"/>
      <c r="D24" s="287"/>
      <c r="E24" s="287"/>
      <c r="F24" s="287"/>
      <c r="G24" s="128"/>
      <c r="H24" s="167" t="s">
        <v>19</v>
      </c>
      <c r="I24" s="227">
        <v>1.9E-2</v>
      </c>
      <c r="J24" s="227">
        <v>1.4E-2</v>
      </c>
      <c r="K24" s="228" t="s">
        <v>64</v>
      </c>
      <c r="L24" s="229">
        <v>1.6E-2</v>
      </c>
      <c r="O24" s="206">
        <v>5</v>
      </c>
      <c r="P24" s="226">
        <v>0.94</v>
      </c>
      <c r="Q24" s="248">
        <v>0.187</v>
      </c>
      <c r="R24" s="294"/>
      <c r="S24" s="294"/>
      <c r="W24" s="158"/>
      <c r="X24" s="158"/>
      <c r="Y24" s="159" t="s">
        <v>51</v>
      </c>
      <c r="Z24" s="159"/>
      <c r="AA24" s="159" t="s">
        <v>51</v>
      </c>
      <c r="AB24" s="159" t="s">
        <v>51</v>
      </c>
      <c r="AD24" s="275"/>
      <c r="AE24" s="275"/>
      <c r="AF24" s="275"/>
      <c r="AG24" s="275"/>
      <c r="AH24" s="275"/>
      <c r="AI24" s="275"/>
      <c r="AJ24" s="275"/>
      <c r="AK24" s="275"/>
      <c r="AL24" s="275"/>
    </row>
    <row r="25" spans="2:48" x14ac:dyDescent="0.25">
      <c r="B25" s="164"/>
      <c r="C25" s="165" t="s">
        <v>16</v>
      </c>
      <c r="D25" s="165" t="s">
        <v>17</v>
      </c>
      <c r="E25" s="165" t="s">
        <v>18</v>
      </c>
      <c r="F25" s="165" t="s">
        <v>19</v>
      </c>
      <c r="O25" s="206">
        <v>6</v>
      </c>
      <c r="P25" s="226">
        <v>0.81</v>
      </c>
      <c r="Q25" s="248">
        <v>4.4999999999999998E-2</v>
      </c>
      <c r="R25" s="294"/>
      <c r="S25" s="294"/>
      <c r="W25" s="160"/>
      <c r="X25" s="158"/>
      <c r="Y25" s="159" t="s">
        <v>51</v>
      </c>
      <c r="Z25" s="159"/>
      <c r="AA25" s="159" t="s">
        <v>51</v>
      </c>
      <c r="AB25" s="159" t="s">
        <v>51</v>
      </c>
      <c r="AD25" s="275"/>
      <c r="AE25" s="275"/>
      <c r="AF25" s="275"/>
      <c r="AG25" s="275"/>
      <c r="AH25" s="275"/>
      <c r="AI25" s="275"/>
      <c r="AJ25" s="275"/>
      <c r="AK25" s="275"/>
      <c r="AL25" s="275"/>
    </row>
    <row r="26" spans="2:48" x14ac:dyDescent="0.25">
      <c r="B26" s="166" t="s">
        <v>63</v>
      </c>
      <c r="C26" s="230">
        <v>492</v>
      </c>
      <c r="D26" s="230">
        <v>568</v>
      </c>
      <c r="E26" s="232">
        <v>0</v>
      </c>
      <c r="F26" s="230">
        <v>1060</v>
      </c>
      <c r="H26" s="287" t="s">
        <v>72</v>
      </c>
      <c r="I26" s="287"/>
      <c r="J26" s="287"/>
      <c r="K26" s="130"/>
      <c r="L26" s="130"/>
      <c r="O26" s="206">
        <v>7</v>
      </c>
      <c r="P26" s="226">
        <v>0.89</v>
      </c>
      <c r="Q26" s="248">
        <v>2.9000000000000001E-2</v>
      </c>
      <c r="R26" s="294"/>
      <c r="S26" s="294"/>
      <c r="W26" s="158"/>
      <c r="X26" s="158"/>
      <c r="Y26" s="159" t="s">
        <v>51</v>
      </c>
      <c r="Z26" s="159"/>
      <c r="AA26" s="159" t="s">
        <v>51</v>
      </c>
      <c r="AB26" s="159" t="s">
        <v>51</v>
      </c>
      <c r="AD26" s="275"/>
      <c r="AE26" s="275"/>
      <c r="AF26" s="275"/>
      <c r="AG26" s="275"/>
      <c r="AH26" s="275"/>
      <c r="AI26" s="275"/>
      <c r="AJ26" s="275"/>
      <c r="AK26" s="275"/>
      <c r="AL26" s="275"/>
    </row>
    <row r="27" spans="2:48" x14ac:dyDescent="0.25">
      <c r="B27" s="166" t="s">
        <v>68</v>
      </c>
      <c r="C27" s="230">
        <v>63</v>
      </c>
      <c r="D27" s="230">
        <v>98</v>
      </c>
      <c r="E27" s="232">
        <v>0</v>
      </c>
      <c r="F27" s="230">
        <v>161</v>
      </c>
      <c r="H27" s="173"/>
      <c r="I27" s="173" t="s">
        <v>16</v>
      </c>
      <c r="J27" s="173" t="s">
        <v>17</v>
      </c>
      <c r="K27" s="165" t="s">
        <v>18</v>
      </c>
      <c r="L27" s="131"/>
      <c r="O27" s="206" t="s">
        <v>73</v>
      </c>
      <c r="P27" s="226">
        <v>1.19</v>
      </c>
      <c r="Q27" s="248">
        <v>5.0000000000000001E-3</v>
      </c>
      <c r="R27" s="294"/>
      <c r="S27" s="294"/>
      <c r="W27" s="158"/>
      <c r="X27" s="158"/>
      <c r="Y27" s="159" t="s">
        <v>51</v>
      </c>
      <c r="Z27" s="159"/>
      <c r="AA27" s="159" t="s">
        <v>51</v>
      </c>
      <c r="AB27" s="159" t="s">
        <v>51</v>
      </c>
      <c r="AD27" s="275"/>
      <c r="AE27" s="275"/>
      <c r="AF27" s="275"/>
      <c r="AG27" s="275"/>
      <c r="AH27" s="275"/>
      <c r="AI27" s="275"/>
      <c r="AJ27" s="275"/>
      <c r="AK27" s="275"/>
      <c r="AL27" s="275"/>
    </row>
    <row r="28" spans="2:48" x14ac:dyDescent="0.25">
      <c r="B28" s="166" t="s">
        <v>69</v>
      </c>
      <c r="C28" s="230">
        <v>116</v>
      </c>
      <c r="D28" s="230">
        <v>163</v>
      </c>
      <c r="E28" s="232">
        <v>0</v>
      </c>
      <c r="F28" s="230">
        <v>279</v>
      </c>
      <c r="H28" s="202" t="s">
        <v>74</v>
      </c>
      <c r="I28" s="234">
        <v>0.88</v>
      </c>
      <c r="J28" s="234">
        <v>0.88</v>
      </c>
      <c r="K28" s="232" t="s">
        <v>64</v>
      </c>
      <c r="L28" s="132"/>
      <c r="W28" s="158"/>
      <c r="X28" s="158"/>
      <c r="Y28" s="159" t="s">
        <v>51</v>
      </c>
      <c r="Z28" s="159"/>
      <c r="AA28" s="159" t="s">
        <v>51</v>
      </c>
      <c r="AB28" s="159" t="s">
        <v>51</v>
      </c>
      <c r="AD28" s="275"/>
      <c r="AE28" s="275"/>
      <c r="AF28" s="275"/>
      <c r="AG28" s="275"/>
      <c r="AH28" s="275"/>
      <c r="AI28" s="275"/>
      <c r="AJ28" s="275"/>
      <c r="AK28" s="275"/>
      <c r="AL28" s="275"/>
    </row>
    <row r="29" spans="2:48" x14ac:dyDescent="0.25">
      <c r="B29" s="166" t="s">
        <v>70</v>
      </c>
      <c r="C29" s="230">
        <v>27</v>
      </c>
      <c r="D29" s="230">
        <v>23</v>
      </c>
      <c r="E29" s="232">
        <v>0</v>
      </c>
      <c r="F29" s="230">
        <v>50</v>
      </c>
      <c r="H29" s="202" t="s">
        <v>75</v>
      </c>
      <c r="I29" s="235">
        <v>86</v>
      </c>
      <c r="J29" s="235">
        <v>45</v>
      </c>
      <c r="K29" s="232">
        <v>0</v>
      </c>
      <c r="L29" s="132"/>
      <c r="O29" s="129" t="s">
        <v>76</v>
      </c>
      <c r="P29" s="131"/>
      <c r="Q29" s="130"/>
      <c r="R29" s="130"/>
      <c r="S29" s="161"/>
      <c r="W29" s="160"/>
      <c r="X29" s="160"/>
      <c r="Y29" s="159" t="s">
        <v>51</v>
      </c>
      <c r="Z29" s="159"/>
      <c r="AA29" s="159" t="s">
        <v>51</v>
      </c>
      <c r="AB29" s="159" t="s">
        <v>51</v>
      </c>
      <c r="AD29" s="275"/>
      <c r="AE29" s="275"/>
      <c r="AF29" s="275"/>
      <c r="AG29" s="275"/>
      <c r="AH29" s="275"/>
      <c r="AI29" s="275"/>
      <c r="AJ29" s="275"/>
      <c r="AK29" s="275"/>
      <c r="AL29" s="275"/>
    </row>
    <row r="30" spans="2:48" ht="13.5" customHeight="1" x14ac:dyDescent="0.25">
      <c r="B30" s="167" t="s">
        <v>19</v>
      </c>
      <c r="C30" s="171">
        <v>698</v>
      </c>
      <c r="D30" s="171">
        <v>852</v>
      </c>
      <c r="E30" s="171">
        <v>0</v>
      </c>
      <c r="F30" s="171">
        <v>1550</v>
      </c>
      <c r="H30" s="202" t="s">
        <v>77</v>
      </c>
      <c r="I30" s="235">
        <v>45</v>
      </c>
      <c r="J30" s="235">
        <v>40</v>
      </c>
      <c r="K30" s="232">
        <v>0</v>
      </c>
      <c r="L30" s="131"/>
      <c r="O30" s="165"/>
      <c r="P30" s="301" t="s">
        <v>78</v>
      </c>
      <c r="Q30" s="302"/>
      <c r="R30" s="162"/>
      <c r="S30" s="161"/>
      <c r="Y30" s="159" t="s">
        <v>51</v>
      </c>
      <c r="Z30" s="159"/>
      <c r="AA30" s="159" t="s">
        <v>51</v>
      </c>
      <c r="AB30" s="159" t="s">
        <v>51</v>
      </c>
      <c r="AD30" s="275"/>
      <c r="AE30" s="275"/>
      <c r="AF30" s="275"/>
      <c r="AG30" s="275"/>
      <c r="AH30" s="275"/>
      <c r="AI30" s="275"/>
      <c r="AJ30" s="275"/>
      <c r="AK30" s="275"/>
      <c r="AL30" s="275"/>
    </row>
    <row r="31" spans="2:48" ht="15" customHeight="1" x14ac:dyDescent="0.25">
      <c r="B31" s="127" t="s">
        <v>79</v>
      </c>
      <c r="H31" s="202" t="s">
        <v>80</v>
      </c>
      <c r="I31" s="235">
        <v>37</v>
      </c>
      <c r="J31" s="235">
        <v>39</v>
      </c>
      <c r="K31" s="232">
        <v>0</v>
      </c>
      <c r="L31" s="131"/>
      <c r="O31" s="224" t="s">
        <v>81</v>
      </c>
      <c r="P31" s="283">
        <v>0</v>
      </c>
      <c r="Q31" s="284"/>
      <c r="R31" s="163"/>
      <c r="S31" s="161"/>
      <c r="W31" s="132"/>
      <c r="AD31" s="275"/>
      <c r="AE31" s="275"/>
      <c r="AF31" s="275"/>
      <c r="AG31" s="275"/>
      <c r="AH31" s="275"/>
      <c r="AI31" s="275"/>
      <c r="AJ31" s="275"/>
      <c r="AK31" s="275"/>
      <c r="AL31" s="275"/>
    </row>
    <row r="32" spans="2:48" x14ac:dyDescent="0.25">
      <c r="H32" s="169" t="s">
        <v>82</v>
      </c>
      <c r="I32" s="234">
        <v>0.82</v>
      </c>
      <c r="J32" s="234">
        <v>0.98</v>
      </c>
      <c r="K32" s="232" t="s">
        <v>64</v>
      </c>
      <c r="L32" s="131"/>
      <c r="O32" s="224" t="s">
        <v>83</v>
      </c>
      <c r="P32" s="283">
        <v>0</v>
      </c>
      <c r="Q32" s="284"/>
      <c r="R32" s="163"/>
      <c r="S32" s="161"/>
      <c r="W32" s="132"/>
      <c r="AD32" s="275"/>
      <c r="AE32" s="275"/>
      <c r="AF32" s="275"/>
      <c r="AG32" s="275"/>
      <c r="AH32" s="275"/>
      <c r="AI32" s="275"/>
      <c r="AJ32" s="275"/>
      <c r="AK32" s="275"/>
      <c r="AL32" s="275"/>
    </row>
    <row r="33" spans="2:38" ht="15" customHeight="1" x14ac:dyDescent="0.25">
      <c r="B33" s="129" t="s">
        <v>84</v>
      </c>
      <c r="C33" s="133"/>
      <c r="D33" s="133"/>
      <c r="E33" s="134"/>
      <c r="H33" s="131"/>
      <c r="I33" s="135"/>
      <c r="J33" s="135"/>
      <c r="K33" s="136"/>
      <c r="L33" s="131"/>
      <c r="O33" s="225" t="s">
        <v>85</v>
      </c>
      <c r="P33" s="283">
        <v>0</v>
      </c>
      <c r="Q33" s="284"/>
      <c r="R33" s="163"/>
      <c r="S33" s="161"/>
      <c r="W33" s="132"/>
      <c r="AD33" s="275"/>
      <c r="AE33" s="275"/>
      <c r="AF33" s="275"/>
      <c r="AG33" s="275"/>
      <c r="AH33" s="275"/>
      <c r="AI33" s="275"/>
      <c r="AJ33" s="275"/>
      <c r="AK33" s="275"/>
      <c r="AL33" s="275"/>
    </row>
    <row r="34" spans="2:38" ht="15" customHeight="1" x14ac:dyDescent="0.25">
      <c r="B34" s="165"/>
      <c r="C34" s="165" t="s">
        <v>16</v>
      </c>
      <c r="D34" s="165" t="s">
        <v>17</v>
      </c>
      <c r="E34" s="165" t="s">
        <v>18</v>
      </c>
      <c r="H34" s="290" t="s">
        <v>86</v>
      </c>
      <c r="I34" s="290"/>
      <c r="J34" s="290"/>
      <c r="K34" s="290"/>
      <c r="L34" s="290"/>
      <c r="O34" s="224" t="s">
        <v>87</v>
      </c>
      <c r="P34" s="283">
        <v>0</v>
      </c>
      <c r="Q34" s="284"/>
      <c r="R34" s="163"/>
      <c r="W34" s="132"/>
      <c r="AD34" s="275"/>
      <c r="AE34" s="275"/>
      <c r="AF34" s="275"/>
      <c r="AG34" s="275"/>
      <c r="AH34" s="275"/>
      <c r="AI34" s="275"/>
      <c r="AJ34" s="275"/>
      <c r="AK34" s="275"/>
      <c r="AL34" s="275"/>
    </row>
    <row r="35" spans="2:38" ht="15" customHeight="1" x14ac:dyDescent="0.25">
      <c r="B35" s="169" t="s">
        <v>88</v>
      </c>
      <c r="C35" s="233">
        <v>0.45</v>
      </c>
      <c r="D35" s="233">
        <v>0.55000000000000004</v>
      </c>
      <c r="E35" s="233">
        <v>0</v>
      </c>
      <c r="H35" s="290"/>
      <c r="I35" s="290"/>
      <c r="J35" s="290"/>
      <c r="K35" s="290"/>
      <c r="L35" s="290"/>
      <c r="O35" s="224" t="s">
        <v>89</v>
      </c>
      <c r="P35" s="283">
        <v>0</v>
      </c>
      <c r="Q35" s="284"/>
      <c r="R35" s="163"/>
      <c r="AD35" s="275"/>
      <c r="AE35" s="275"/>
      <c r="AF35" s="275"/>
      <c r="AG35" s="275"/>
      <c r="AH35" s="275"/>
      <c r="AI35" s="275"/>
      <c r="AJ35" s="275"/>
      <c r="AK35" s="275"/>
      <c r="AL35" s="275"/>
    </row>
    <row r="36" spans="2:38" ht="15" customHeight="1" x14ac:dyDescent="0.25">
      <c r="B36" s="169" t="s">
        <v>90</v>
      </c>
      <c r="C36" s="233">
        <v>0.44</v>
      </c>
      <c r="D36" s="233">
        <v>0.56000000000000005</v>
      </c>
      <c r="E36" s="233">
        <v>0</v>
      </c>
      <c r="H36" s="290"/>
      <c r="I36" s="290"/>
      <c r="J36" s="290"/>
      <c r="K36" s="290"/>
      <c r="L36" s="290"/>
      <c r="O36" s="224" t="s">
        <v>91</v>
      </c>
      <c r="P36" s="283">
        <v>0</v>
      </c>
      <c r="Q36" s="284"/>
      <c r="R36" s="163"/>
      <c r="AD36" s="275"/>
      <c r="AE36" s="275"/>
      <c r="AF36" s="275"/>
      <c r="AG36" s="275"/>
      <c r="AH36" s="275"/>
      <c r="AI36" s="275"/>
      <c r="AJ36" s="275"/>
      <c r="AK36" s="275"/>
      <c r="AL36" s="275"/>
    </row>
    <row r="37" spans="2:38" ht="15" customHeight="1" x14ac:dyDescent="0.25">
      <c r="B37" s="169" t="s">
        <v>92</v>
      </c>
      <c r="C37" s="233">
        <v>0.44</v>
      </c>
      <c r="D37" s="233">
        <v>0.56000000000000005</v>
      </c>
      <c r="E37" s="233">
        <v>0</v>
      </c>
      <c r="H37" s="290"/>
      <c r="I37" s="290"/>
      <c r="J37" s="290"/>
      <c r="K37" s="290"/>
      <c r="L37" s="290"/>
      <c r="AD37" s="275"/>
      <c r="AE37" s="275"/>
      <c r="AF37" s="275"/>
      <c r="AG37" s="275"/>
      <c r="AH37" s="275"/>
      <c r="AI37" s="275"/>
      <c r="AJ37" s="275"/>
      <c r="AK37" s="275"/>
      <c r="AL37" s="275"/>
    </row>
    <row r="38" spans="2:38" ht="14.45" customHeight="1" x14ac:dyDescent="0.25">
      <c r="H38" s="290"/>
      <c r="I38" s="290"/>
      <c r="J38" s="290"/>
      <c r="K38" s="290"/>
      <c r="L38" s="290"/>
      <c r="O38" s="290" t="s">
        <v>93</v>
      </c>
      <c r="P38" s="290"/>
      <c r="Q38" s="290"/>
      <c r="R38" s="137"/>
    </row>
    <row r="39" spans="2:38" ht="15" customHeight="1" x14ac:dyDescent="0.25">
      <c r="H39" s="290"/>
      <c r="I39" s="290"/>
      <c r="J39" s="290"/>
      <c r="K39" s="290"/>
      <c r="L39" s="290"/>
      <c r="O39" s="290"/>
      <c r="P39" s="290"/>
      <c r="Q39" s="290"/>
      <c r="R39" s="137"/>
    </row>
    <row r="40" spans="2:38" ht="14.45" customHeight="1" x14ac:dyDescent="0.25">
      <c r="O40" s="290"/>
      <c r="P40" s="290"/>
      <c r="Q40" s="290"/>
    </row>
    <row r="41" spans="2:38" ht="14.45" customHeight="1" x14ac:dyDescent="0.25"/>
    <row r="42" spans="2:38" ht="15" customHeight="1" x14ac:dyDescent="0.25"/>
    <row r="44" spans="2:38" ht="15" customHeight="1" x14ac:dyDescent="0.25"/>
    <row r="45" spans="2:38" ht="15" customHeight="1" x14ac:dyDescent="0.25">
      <c r="O45" s="137"/>
      <c r="P45" s="137"/>
      <c r="Q45" s="137"/>
      <c r="R45" s="137"/>
    </row>
  </sheetData>
  <mergeCells count="29">
    <mergeCell ref="AN8:AV22"/>
    <mergeCell ref="H34:L39"/>
    <mergeCell ref="L11:O11"/>
    <mergeCell ref="R20:S27"/>
    <mergeCell ref="O38:Q40"/>
    <mergeCell ref="L9:O9"/>
    <mergeCell ref="L10:O10"/>
    <mergeCell ref="H26:J26"/>
    <mergeCell ref="H9:I9"/>
    <mergeCell ref="L13:O13"/>
    <mergeCell ref="L12:O12"/>
    <mergeCell ref="K14:P17"/>
    <mergeCell ref="P30:Q30"/>
    <mergeCell ref="P33:Q33"/>
    <mergeCell ref="P34:Q34"/>
    <mergeCell ref="P35:Q35"/>
    <mergeCell ref="P36:Q36"/>
    <mergeCell ref="H8:I8"/>
    <mergeCell ref="H12:I13"/>
    <mergeCell ref="B8:F8"/>
    <mergeCell ref="B17:F17"/>
    <mergeCell ref="B24:F24"/>
    <mergeCell ref="P31:Q31"/>
    <mergeCell ref="P32:Q32"/>
    <mergeCell ref="AD9:AL37"/>
    <mergeCell ref="AD8:AF8"/>
    <mergeCell ref="W18:Y18"/>
    <mergeCell ref="X19:Y19"/>
    <mergeCell ref="X20:Y20"/>
  </mergeCells>
  <pageMargins left="0.7" right="0.7" top="0.75" bottom="0.75" header="0.3" footer="0.3"/>
  <pageSetup paperSize="9"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0D2C4-8876-4985-AF15-F4CA45240643}">
  <dimension ref="A1:BT200"/>
  <sheetViews>
    <sheetView showGridLines="0" zoomScaleNormal="100" workbookViewId="0">
      <pane ySplit="2" topLeftCell="A72" activePane="bottomLeft" state="frozen"/>
      <selection activeCell="E2" sqref="E2"/>
      <selection pane="bottomLeft" activeCell="I70" sqref="I70"/>
    </sheetView>
  </sheetViews>
  <sheetFormatPr defaultColWidth="9.140625" defaultRowHeight="15" x14ac:dyDescent="0.25"/>
  <cols>
    <col min="1" max="1" width="9.140625" style="127"/>
    <col min="2" max="2" width="52.85546875" style="2" bestFit="1" customWidth="1"/>
    <col min="3" max="6" width="15" style="2" customWidth="1"/>
    <col min="7" max="7" width="15" style="127" customWidth="1"/>
    <col min="8" max="8" width="9.140625" style="127"/>
    <col min="9" max="9" width="32.42578125" style="2" bestFit="1" customWidth="1"/>
    <col min="10" max="11" width="15" style="2" customWidth="1"/>
    <col min="12" max="12" width="8.42578125" style="2" customWidth="1"/>
    <col min="13" max="13" width="9.140625" style="127"/>
    <col min="14" max="14" width="35" style="2" bestFit="1" customWidth="1"/>
    <col min="15" max="15" width="7.5703125" style="2" bestFit="1" customWidth="1"/>
    <col min="16" max="16" width="8" style="2" bestFit="1" customWidth="1"/>
    <col min="17" max="17" width="9" style="2" bestFit="1" customWidth="1"/>
    <col min="18" max="18" width="9" style="77" bestFit="1" customWidth="1"/>
    <col min="19" max="19" width="16" style="77" bestFit="1" customWidth="1"/>
    <col min="20" max="20" width="8.85546875" style="2" customWidth="1"/>
    <col min="21" max="72" width="9.140625" style="127"/>
    <col min="73" max="16384" width="9.140625" style="2"/>
  </cols>
  <sheetData>
    <row r="1" spans="1:72" s="127" customFormat="1" x14ac:dyDescent="0.25">
      <c r="R1" s="189"/>
      <c r="S1" s="189"/>
    </row>
    <row r="2" spans="1:72" s="127" customFormat="1" ht="15.75" x14ac:dyDescent="0.3">
      <c r="B2" s="144" t="s">
        <v>0</v>
      </c>
      <c r="R2" s="189"/>
      <c r="S2" s="189"/>
    </row>
    <row r="3" spans="1:72" s="127" customFormat="1" x14ac:dyDescent="0.25">
      <c r="R3" s="189"/>
      <c r="S3" s="189"/>
    </row>
    <row r="4" spans="1:72" s="127" customFormat="1" x14ac:dyDescent="0.25">
      <c r="R4" s="189"/>
      <c r="S4" s="189"/>
    </row>
    <row r="5" spans="1:72" s="127" customFormat="1" ht="21.75" x14ac:dyDescent="0.4">
      <c r="B5" s="145" t="s">
        <v>94</v>
      </c>
      <c r="R5" s="189"/>
      <c r="S5" s="189"/>
    </row>
    <row r="6" spans="1:72" s="127" customFormat="1" x14ac:dyDescent="0.25">
      <c r="B6" s="181" t="s">
        <v>8</v>
      </c>
      <c r="R6" s="189"/>
      <c r="S6" s="189"/>
    </row>
    <row r="7" spans="1:72" s="127" customFormat="1" x14ac:dyDescent="0.25">
      <c r="R7" s="189"/>
      <c r="S7" s="189"/>
    </row>
    <row r="8" spans="1:72" ht="19.5" x14ac:dyDescent="0.35">
      <c r="B8" s="18" t="s">
        <v>95</v>
      </c>
      <c r="C8" s="19" t="s">
        <v>96</v>
      </c>
      <c r="D8" s="20" t="s">
        <v>97</v>
      </c>
      <c r="E8" s="20" t="s">
        <v>98</v>
      </c>
      <c r="F8" s="20" t="s">
        <v>27</v>
      </c>
      <c r="H8" s="190"/>
      <c r="I8" s="71" t="s">
        <v>99</v>
      </c>
      <c r="J8" s="89" t="s">
        <v>100</v>
      </c>
      <c r="K8" s="89" t="s">
        <v>101</v>
      </c>
      <c r="L8" s="49" t="s">
        <v>102</v>
      </c>
      <c r="M8" s="149"/>
      <c r="N8" s="5" t="s">
        <v>103</v>
      </c>
      <c r="O8" s="4"/>
      <c r="P8" s="4"/>
      <c r="Q8" s="4"/>
      <c r="R8" s="78"/>
      <c r="S8" s="78"/>
      <c r="T8" s="4"/>
    </row>
    <row r="9" spans="1:72" s="3" customFormat="1" ht="15" customHeight="1" x14ac:dyDescent="0.35">
      <c r="A9" s="128"/>
      <c r="B9" s="21" t="s">
        <v>104</v>
      </c>
      <c r="C9" s="21"/>
      <c r="D9" s="22"/>
      <c r="E9" s="22"/>
      <c r="F9" s="22"/>
      <c r="G9" s="127"/>
      <c r="H9" s="190"/>
      <c r="I9" s="72" t="s">
        <v>104</v>
      </c>
      <c r="J9" s="123"/>
      <c r="K9" s="123"/>
      <c r="L9" s="124"/>
      <c r="M9" s="149"/>
      <c r="N9" s="5" t="s">
        <v>105</v>
      </c>
      <c r="O9" s="4"/>
      <c r="P9" s="4"/>
      <c r="Q9" s="4"/>
      <c r="R9" s="78"/>
      <c r="S9" s="78"/>
      <c r="T9" s="4"/>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row>
    <row r="10" spans="1:72" s="3" customFormat="1" ht="15" customHeight="1" x14ac:dyDescent="0.35">
      <c r="A10" s="128"/>
      <c r="B10" s="23" t="s">
        <v>106</v>
      </c>
      <c r="C10" s="24">
        <v>2697</v>
      </c>
      <c r="D10" s="25">
        <v>4422</v>
      </c>
      <c r="E10" s="25">
        <v>4429.79752577</v>
      </c>
      <c r="F10" s="140">
        <v>5027.9556530399996</v>
      </c>
      <c r="G10" s="127"/>
      <c r="H10" s="190"/>
      <c r="I10" s="23" t="s">
        <v>106</v>
      </c>
      <c r="J10" s="273">
        <v>5027.9556530400005</v>
      </c>
      <c r="K10" s="273">
        <v>97573.368000000017</v>
      </c>
      <c r="L10" s="87" t="s">
        <v>107</v>
      </c>
      <c r="M10" s="149"/>
      <c r="N10" s="4"/>
      <c r="O10" s="4"/>
      <c r="P10" s="4"/>
      <c r="Q10" s="4"/>
      <c r="R10" s="78"/>
      <c r="S10" s="78"/>
      <c r="T10" s="4"/>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row>
    <row r="11" spans="1:72" s="3" customFormat="1" ht="19.5" x14ac:dyDescent="0.35">
      <c r="A11" s="128"/>
      <c r="B11" s="23" t="s">
        <v>108</v>
      </c>
      <c r="C11" s="24">
        <v>1383</v>
      </c>
      <c r="D11" s="25">
        <v>1827</v>
      </c>
      <c r="E11" s="25">
        <v>1083.4110000000001</v>
      </c>
      <c r="F11" s="140">
        <v>1310.9588000000001</v>
      </c>
      <c r="G11" s="127"/>
      <c r="H11" s="191"/>
      <c r="I11" s="23" t="s">
        <v>108</v>
      </c>
      <c r="J11" s="273">
        <v>1310.9588000000001</v>
      </c>
      <c r="K11" s="273">
        <v>857.8</v>
      </c>
      <c r="L11" s="87" t="s">
        <v>109</v>
      </c>
      <c r="M11" s="149"/>
      <c r="N11" s="75" t="s">
        <v>110</v>
      </c>
      <c r="O11" s="75" t="s">
        <v>96</v>
      </c>
      <c r="P11" s="75" t="s">
        <v>97</v>
      </c>
      <c r="Q11" s="75" t="s">
        <v>98</v>
      </c>
      <c r="R11" s="75" t="s">
        <v>27</v>
      </c>
      <c r="S11" s="98" t="s">
        <v>111</v>
      </c>
      <c r="T11" s="76"/>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row>
    <row r="12" spans="1:72" s="3" customFormat="1" ht="15" customHeight="1" x14ac:dyDescent="0.35">
      <c r="A12" s="128"/>
      <c r="B12" s="23" t="s">
        <v>112</v>
      </c>
      <c r="C12" s="24">
        <v>2333</v>
      </c>
      <c r="D12" s="25">
        <v>1017</v>
      </c>
      <c r="E12" s="25">
        <v>700.78652194119991</v>
      </c>
      <c r="F12" s="140">
        <v>677.46522635999997</v>
      </c>
      <c r="G12" s="127"/>
      <c r="H12" s="190"/>
      <c r="I12" s="23" t="s">
        <v>112</v>
      </c>
      <c r="J12" s="273">
        <v>677.46522635999997</v>
      </c>
      <c r="K12" s="273">
        <v>250013</v>
      </c>
      <c r="L12" s="87" t="s">
        <v>113</v>
      </c>
      <c r="M12" s="149"/>
      <c r="N12" s="100" t="s">
        <v>104</v>
      </c>
      <c r="O12" s="30"/>
      <c r="P12" s="30"/>
      <c r="Q12" s="30"/>
      <c r="R12" s="30"/>
      <c r="S12" s="101"/>
      <c r="T12" s="30"/>
      <c r="U12" s="128"/>
      <c r="V12" s="203"/>
      <c r="W12" s="203"/>
      <c r="X12" s="203"/>
      <c r="Y12" s="203"/>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row>
    <row r="13" spans="1:72" x14ac:dyDescent="0.25">
      <c r="B13" s="23" t="s">
        <v>114</v>
      </c>
      <c r="C13" s="24">
        <v>646</v>
      </c>
      <c r="D13" s="25">
        <v>112</v>
      </c>
      <c r="E13" s="25">
        <v>97.162938720000014</v>
      </c>
      <c r="F13" s="140">
        <v>87.417252000000019</v>
      </c>
      <c r="H13" s="192"/>
      <c r="I13" s="23" t="s">
        <v>114</v>
      </c>
      <c r="J13" s="273">
        <v>87.417252000000019</v>
      </c>
      <c r="K13" s="273">
        <v>37700</v>
      </c>
      <c r="L13" s="87" t="s">
        <v>113</v>
      </c>
      <c r="N13" s="102" t="s">
        <v>115</v>
      </c>
      <c r="O13" s="103">
        <v>2697</v>
      </c>
      <c r="P13" s="103">
        <v>4421.8778800700011</v>
      </c>
      <c r="Q13" s="104">
        <v>4429.7975257700009</v>
      </c>
      <c r="R13" s="104">
        <v>5027.9556530400005</v>
      </c>
      <c r="S13" s="105">
        <v>97573.368000000017</v>
      </c>
      <c r="T13" s="30" t="s">
        <v>107</v>
      </c>
      <c r="V13" s="203"/>
      <c r="W13" s="203"/>
      <c r="X13" s="203"/>
      <c r="Y13" s="203"/>
    </row>
    <row r="14" spans="1:72" x14ac:dyDescent="0.25">
      <c r="B14" s="23" t="s">
        <v>116</v>
      </c>
      <c r="C14" s="24">
        <v>7</v>
      </c>
      <c r="D14" s="25">
        <v>79</v>
      </c>
      <c r="E14" s="25">
        <v>31.271591922000006</v>
      </c>
      <c r="F14" s="140">
        <v>20.838279600000003</v>
      </c>
      <c r="H14" s="190"/>
      <c r="I14" s="23" t="s">
        <v>116</v>
      </c>
      <c r="J14" s="273">
        <v>20.838279600000003</v>
      </c>
      <c r="K14" s="273">
        <v>13380</v>
      </c>
      <c r="L14" s="87" t="s">
        <v>113</v>
      </c>
      <c r="M14" s="128"/>
      <c r="N14" s="102" t="s">
        <v>108</v>
      </c>
      <c r="O14" s="103">
        <v>1383</v>
      </c>
      <c r="P14" s="103">
        <v>1827.069548275862</v>
      </c>
      <c r="Q14" s="104">
        <v>1083.4110000000001</v>
      </c>
      <c r="R14" s="104">
        <v>1310.9588000000001</v>
      </c>
      <c r="S14" s="105">
        <v>857.8</v>
      </c>
      <c r="T14" s="30" t="s">
        <v>109</v>
      </c>
      <c r="V14" s="203"/>
      <c r="W14" s="203"/>
      <c r="X14" s="203"/>
      <c r="Y14" s="203"/>
    </row>
    <row r="15" spans="1:72" x14ac:dyDescent="0.25">
      <c r="B15" s="23" t="s">
        <v>117</v>
      </c>
      <c r="C15" s="24"/>
      <c r="D15" s="25"/>
      <c r="E15" s="25"/>
      <c r="F15" s="140"/>
      <c r="H15" s="190"/>
      <c r="I15" s="23" t="s">
        <v>117</v>
      </c>
      <c r="J15" s="273">
        <v>0</v>
      </c>
      <c r="K15" s="273" t="s">
        <v>118</v>
      </c>
      <c r="L15" s="87" t="s">
        <v>119</v>
      </c>
      <c r="M15" s="128"/>
      <c r="N15" s="102" t="s">
        <v>112</v>
      </c>
      <c r="O15" s="103">
        <v>2333</v>
      </c>
      <c r="P15" s="103">
        <v>1017.3011562324</v>
      </c>
      <c r="Q15" s="104">
        <v>700.78652194119991</v>
      </c>
      <c r="R15" s="104">
        <v>677.46522635999997</v>
      </c>
      <c r="S15" s="105">
        <v>250013</v>
      </c>
      <c r="T15" s="30" t="s">
        <v>113</v>
      </c>
      <c r="V15" s="203"/>
      <c r="W15" s="203"/>
      <c r="X15" s="203"/>
      <c r="Y15" s="203"/>
    </row>
    <row r="16" spans="1:72" x14ac:dyDescent="0.25">
      <c r="B16" s="23" t="s">
        <v>120</v>
      </c>
      <c r="C16" s="24"/>
      <c r="D16" s="25"/>
      <c r="E16" s="25"/>
      <c r="F16" s="140"/>
      <c r="H16" s="190"/>
      <c r="I16" s="23" t="s">
        <v>120</v>
      </c>
      <c r="J16" s="273">
        <v>0</v>
      </c>
      <c r="K16" s="273" t="s">
        <v>118</v>
      </c>
      <c r="L16" s="87" t="s">
        <v>109</v>
      </c>
      <c r="M16" s="128"/>
      <c r="N16" s="102" t="s">
        <v>114</v>
      </c>
      <c r="O16" s="103">
        <v>646</v>
      </c>
      <c r="P16" s="103">
        <v>112.02857064000003</v>
      </c>
      <c r="Q16" s="104">
        <v>97.162938720000014</v>
      </c>
      <c r="R16" s="104">
        <v>87.417252000000019</v>
      </c>
      <c r="S16" s="105">
        <v>37700</v>
      </c>
      <c r="T16" s="30" t="s">
        <v>113</v>
      </c>
      <c r="V16" s="203"/>
      <c r="W16" s="203"/>
      <c r="X16" s="203"/>
      <c r="Y16" s="203"/>
    </row>
    <row r="17" spans="2:25" x14ac:dyDescent="0.25">
      <c r="B17" s="23" t="s">
        <v>104</v>
      </c>
      <c r="C17" s="26">
        <f>SUM(C10:C16)</f>
        <v>7066</v>
      </c>
      <c r="D17" s="26">
        <f>SUM(D10:D16)</f>
        <v>7457</v>
      </c>
      <c r="E17" s="26">
        <v>6342.4295783532007</v>
      </c>
      <c r="F17" s="139">
        <v>7124.6352110000007</v>
      </c>
      <c r="H17" s="193"/>
      <c r="I17" s="23" t="s">
        <v>121</v>
      </c>
      <c r="J17" s="249">
        <v>7124.6352110000007</v>
      </c>
      <c r="K17" s="249"/>
      <c r="L17" s="26"/>
      <c r="N17" s="102" t="s">
        <v>116</v>
      </c>
      <c r="O17" s="103">
        <v>7</v>
      </c>
      <c r="P17" s="103">
        <v>79.313326662000009</v>
      </c>
      <c r="Q17" s="104">
        <v>31.271591922000006</v>
      </c>
      <c r="R17" s="104">
        <v>20.838279600000003</v>
      </c>
      <c r="S17" s="105">
        <v>13380</v>
      </c>
      <c r="T17" s="30" t="s">
        <v>113</v>
      </c>
      <c r="V17" s="203"/>
      <c r="W17" s="203"/>
      <c r="X17" s="203"/>
      <c r="Y17" s="203"/>
    </row>
    <row r="18" spans="2:25" x14ac:dyDescent="0.25">
      <c r="B18" s="21" t="s">
        <v>122</v>
      </c>
      <c r="C18" s="22"/>
      <c r="D18" s="22"/>
      <c r="E18" s="22"/>
      <c r="F18" s="141"/>
      <c r="G18" s="194"/>
      <c r="H18" s="190"/>
      <c r="I18" s="88" t="s">
        <v>123</v>
      </c>
      <c r="J18" s="250">
        <v>7225</v>
      </c>
      <c r="K18" s="250"/>
      <c r="L18" s="29"/>
      <c r="M18" s="128"/>
      <c r="N18" s="106" t="s">
        <v>124</v>
      </c>
      <c r="O18" s="107">
        <v>7066</v>
      </c>
      <c r="P18" s="107">
        <v>7457</v>
      </c>
      <c r="Q18" s="107">
        <v>6342</v>
      </c>
      <c r="R18" s="108">
        <v>7124.6352110000007</v>
      </c>
      <c r="S18" s="101"/>
      <c r="T18" s="30"/>
    </row>
    <row r="19" spans="2:25" x14ac:dyDescent="0.25">
      <c r="B19" s="31" t="s">
        <v>125</v>
      </c>
      <c r="C19" s="32">
        <v>71426</v>
      </c>
      <c r="D19" s="7">
        <v>70255</v>
      </c>
      <c r="E19" s="6">
        <v>64017.528738900008</v>
      </c>
      <c r="F19" s="138">
        <v>67014.325720000008</v>
      </c>
      <c r="H19" s="190"/>
      <c r="I19" s="21" t="s">
        <v>126</v>
      </c>
      <c r="J19" s="96"/>
      <c r="K19" s="97"/>
      <c r="L19" s="22"/>
      <c r="M19" s="128"/>
      <c r="R19" s="86"/>
      <c r="S19" s="99"/>
    </row>
    <row r="20" spans="2:25" ht="17.25" x14ac:dyDescent="0.25">
      <c r="B20" s="31" t="s">
        <v>127</v>
      </c>
      <c r="C20" s="33"/>
      <c r="D20" s="7">
        <v>44532</v>
      </c>
      <c r="E20" s="7">
        <v>12659.569952922848</v>
      </c>
      <c r="F20" s="138">
        <v>1.3540105634035941E-4</v>
      </c>
      <c r="H20" s="193"/>
      <c r="I20" s="23" t="s">
        <v>128</v>
      </c>
      <c r="J20" s="273">
        <v>1.3540105634035941E-4</v>
      </c>
      <c r="K20" s="273">
        <v>86289241</v>
      </c>
      <c r="L20" s="25" t="s">
        <v>129</v>
      </c>
      <c r="M20" s="128"/>
      <c r="N20" s="100" t="s">
        <v>130</v>
      </c>
      <c r="O20" s="30"/>
      <c r="P20" s="30"/>
      <c r="Q20" s="104"/>
      <c r="R20" s="104"/>
      <c r="S20" s="101"/>
      <c r="T20" s="30"/>
    </row>
    <row r="21" spans="2:25" x14ac:dyDescent="0.25">
      <c r="B21" s="31" t="s">
        <v>131</v>
      </c>
      <c r="C21" s="32">
        <v>78492</v>
      </c>
      <c r="D21" s="32">
        <v>77712</v>
      </c>
      <c r="E21" s="32">
        <v>70359.958317253215</v>
      </c>
      <c r="F21" s="139">
        <v>74138.960931000009</v>
      </c>
      <c r="H21" s="190"/>
      <c r="I21" s="23" t="s">
        <v>132</v>
      </c>
      <c r="J21" s="249">
        <v>-100.36465359894282</v>
      </c>
      <c r="K21" s="249"/>
      <c r="L21" s="26"/>
      <c r="N21" s="102" t="s">
        <v>128</v>
      </c>
      <c r="O21" s="30"/>
      <c r="P21" s="104">
        <v>44531.517184885546</v>
      </c>
      <c r="Q21" s="104">
        <v>12659.569952922848</v>
      </c>
      <c r="R21" s="104">
        <v>1.3540105634035941E-4</v>
      </c>
      <c r="S21" s="109">
        <v>86289241</v>
      </c>
      <c r="T21" s="110" t="s">
        <v>129</v>
      </c>
    </row>
    <row r="22" spans="2:25" x14ac:dyDescent="0.25">
      <c r="B22" s="23" t="s">
        <v>123</v>
      </c>
      <c r="C22" s="26"/>
      <c r="D22" s="29"/>
      <c r="E22" s="29"/>
      <c r="F22" s="257">
        <v>7225</v>
      </c>
      <c r="H22" s="190"/>
      <c r="I22" s="34" t="s">
        <v>133</v>
      </c>
      <c r="J22" s="91"/>
      <c r="K22" s="92"/>
      <c r="L22" s="22"/>
      <c r="M22" s="128"/>
      <c r="N22" s="106" t="s">
        <v>134</v>
      </c>
      <c r="O22" s="107"/>
      <c r="P22" s="107">
        <f>P21</f>
        <v>44531.517184885546</v>
      </c>
      <c r="Q22" s="107">
        <f t="shared" ref="Q22:R22" si="0">Q21</f>
        <v>12659.569952922848</v>
      </c>
      <c r="R22" s="108">
        <f t="shared" si="0"/>
        <v>1.3540105634035941E-4</v>
      </c>
      <c r="S22" s="101"/>
      <c r="T22" s="30"/>
    </row>
    <row r="23" spans="2:25" x14ac:dyDescent="0.25">
      <c r="B23" s="31" t="s">
        <v>135</v>
      </c>
      <c r="C23" s="32"/>
      <c r="D23" s="32">
        <v>51989</v>
      </c>
      <c r="E23" s="32">
        <v>19001.999531276047</v>
      </c>
      <c r="F23" s="139">
        <v>-100.36465359894282</v>
      </c>
      <c r="H23" s="190"/>
      <c r="I23" s="23" t="s">
        <v>106</v>
      </c>
      <c r="J23" s="273">
        <v>835.1616563</v>
      </c>
      <c r="K23" s="273">
        <v>97573.368000000017</v>
      </c>
      <c r="L23" s="25" t="s">
        <v>107</v>
      </c>
      <c r="M23" s="128"/>
      <c r="N23" s="111"/>
      <c r="O23" s="30"/>
      <c r="P23" s="112"/>
      <c r="Q23" s="112"/>
      <c r="R23" s="112"/>
      <c r="S23" s="101"/>
      <c r="T23" s="30"/>
    </row>
    <row r="24" spans="2:25" x14ac:dyDescent="0.25">
      <c r="B24" s="27" t="s">
        <v>133</v>
      </c>
      <c r="C24" s="28"/>
      <c r="D24" s="28"/>
      <c r="E24" s="28"/>
      <c r="F24" s="142"/>
      <c r="H24" s="190"/>
      <c r="I24" s="23" t="s">
        <v>128</v>
      </c>
      <c r="J24" s="273">
        <v>1.509999999543652E-6</v>
      </c>
      <c r="K24" s="273">
        <v>86289241</v>
      </c>
      <c r="L24" s="25" t="s">
        <v>129</v>
      </c>
      <c r="M24" s="128"/>
      <c r="N24" s="111" t="s">
        <v>136</v>
      </c>
      <c r="O24" s="113"/>
      <c r="P24" s="112">
        <v>51989.107666765805</v>
      </c>
      <c r="Q24" s="112">
        <v>19001.999531276047</v>
      </c>
      <c r="R24" s="112">
        <v>7124.6353464010572</v>
      </c>
      <c r="S24" s="101"/>
      <c r="T24" s="30"/>
    </row>
    <row r="25" spans="2:25" x14ac:dyDescent="0.25">
      <c r="B25" s="31" t="s">
        <v>106</v>
      </c>
      <c r="C25" s="33">
        <v>471</v>
      </c>
      <c r="D25" s="6">
        <v>661</v>
      </c>
      <c r="E25" s="6">
        <v>729.26199369999995</v>
      </c>
      <c r="F25" s="138">
        <v>835.1616563</v>
      </c>
      <c r="H25" s="190"/>
      <c r="I25" s="23" t="s">
        <v>137</v>
      </c>
      <c r="J25" s="273">
        <v>406.41794399999998</v>
      </c>
      <c r="K25" s="273">
        <v>1999410</v>
      </c>
      <c r="L25" s="25" t="s">
        <v>138</v>
      </c>
      <c r="N25" s="111" t="s">
        <v>123</v>
      </c>
      <c r="O25" s="113"/>
      <c r="P25" s="112"/>
      <c r="Q25" s="112"/>
      <c r="R25" s="112">
        <v>7225</v>
      </c>
      <c r="S25" s="101"/>
      <c r="T25" s="30"/>
    </row>
    <row r="26" spans="2:25" ht="17.25" x14ac:dyDescent="0.25">
      <c r="B26" s="31" t="s">
        <v>128</v>
      </c>
      <c r="C26" s="33">
        <v>12542</v>
      </c>
      <c r="D26" s="6">
        <v>4684</v>
      </c>
      <c r="E26" s="6">
        <v>1200.3248522667495</v>
      </c>
      <c r="F26" s="138">
        <v>1.509999999543652E-6</v>
      </c>
      <c r="H26" s="190"/>
      <c r="I26" s="23" t="s">
        <v>139</v>
      </c>
      <c r="J26" s="273">
        <v>7349.3819999999996</v>
      </c>
      <c r="K26" s="273">
        <v>6039.6399999999994</v>
      </c>
      <c r="L26" s="25" t="s">
        <v>140</v>
      </c>
      <c r="N26" s="106" t="s">
        <v>141</v>
      </c>
      <c r="O26" s="107"/>
      <c r="P26" s="107">
        <f>+P24-P25</f>
        <v>51989.107666765805</v>
      </c>
      <c r="Q26" s="107">
        <v>19001.999531276047</v>
      </c>
      <c r="R26" s="108">
        <v>-100.36465359894299</v>
      </c>
      <c r="S26" s="101"/>
      <c r="T26" s="30"/>
    </row>
    <row r="27" spans="2:25" x14ac:dyDescent="0.25">
      <c r="B27" s="31" t="s">
        <v>137</v>
      </c>
      <c r="C27" s="33">
        <v>2812</v>
      </c>
      <c r="D27" s="6">
        <v>1465</v>
      </c>
      <c r="E27" s="6">
        <v>120.86020463319926</v>
      </c>
      <c r="F27" s="138">
        <v>406.41794399999998</v>
      </c>
      <c r="H27" s="190"/>
      <c r="I27" s="23" t="s">
        <v>112</v>
      </c>
      <c r="J27" s="273">
        <v>34.741806480000008</v>
      </c>
      <c r="K27" s="273">
        <v>250013</v>
      </c>
      <c r="L27" s="25" t="s">
        <v>113</v>
      </c>
      <c r="N27" s="59"/>
      <c r="O27" s="59"/>
      <c r="P27" s="59"/>
      <c r="Q27" s="59"/>
      <c r="R27" s="59"/>
      <c r="S27" s="101"/>
      <c r="T27" s="30"/>
    </row>
    <row r="28" spans="2:25" x14ac:dyDescent="0.25">
      <c r="B28" s="31" t="s">
        <v>139</v>
      </c>
      <c r="C28" s="33">
        <v>9915</v>
      </c>
      <c r="D28" s="6">
        <v>9144</v>
      </c>
      <c r="E28" s="6">
        <v>8275.5403000000006</v>
      </c>
      <c r="F28" s="138">
        <v>7349.3819999999996</v>
      </c>
      <c r="H28" s="190"/>
      <c r="I28" s="23" t="s">
        <v>114</v>
      </c>
      <c r="J28" s="273">
        <v>4.6416240000000002</v>
      </c>
      <c r="K28" s="273">
        <v>37700</v>
      </c>
      <c r="L28" s="25" t="s">
        <v>113</v>
      </c>
      <c r="N28" s="114" t="s">
        <v>142</v>
      </c>
      <c r="O28" s="30"/>
      <c r="P28" s="115">
        <v>0.45084293839978434</v>
      </c>
      <c r="Q28" s="116">
        <v>0.83756807335834482</v>
      </c>
      <c r="R28" s="116">
        <v>1</v>
      </c>
      <c r="S28" s="101"/>
      <c r="T28" s="30"/>
    </row>
    <row r="29" spans="2:25" x14ac:dyDescent="0.25">
      <c r="B29" s="31" t="s">
        <v>112</v>
      </c>
      <c r="C29" s="33">
        <v>178</v>
      </c>
      <c r="D29" s="6">
        <v>52</v>
      </c>
      <c r="E29" s="6">
        <v>35.931124821600029</v>
      </c>
      <c r="F29" s="138">
        <v>34.741806480000008</v>
      </c>
      <c r="H29" s="190"/>
      <c r="I29" s="23" t="s">
        <v>116</v>
      </c>
      <c r="J29" s="273">
        <v>1.2379176000000001</v>
      </c>
      <c r="K29" s="273">
        <v>13380</v>
      </c>
      <c r="L29" s="25" t="s">
        <v>113</v>
      </c>
      <c r="N29" s="100"/>
      <c r="O29" s="113"/>
      <c r="P29" s="117"/>
      <c r="Q29" s="117"/>
      <c r="R29" s="118"/>
      <c r="S29" s="101"/>
      <c r="T29" s="30"/>
    </row>
    <row r="30" spans="2:25" x14ac:dyDescent="0.25">
      <c r="B30" s="31" t="s">
        <v>114</v>
      </c>
      <c r="C30" s="33">
        <v>51</v>
      </c>
      <c r="D30" s="6">
        <v>6</v>
      </c>
      <c r="E30" s="6">
        <v>5.0324068800000008</v>
      </c>
      <c r="F30" s="138">
        <v>4.6416240000000002</v>
      </c>
      <c r="H30" s="190"/>
      <c r="I30" s="23" t="s">
        <v>117</v>
      </c>
      <c r="J30" s="273">
        <v>0</v>
      </c>
      <c r="K30" s="273" t="s">
        <v>118</v>
      </c>
      <c r="L30" s="25" t="s">
        <v>118</v>
      </c>
      <c r="N30" s="114" t="s">
        <v>143</v>
      </c>
      <c r="O30" s="30"/>
      <c r="P30" s="30"/>
      <c r="Q30" s="104"/>
      <c r="R30" s="104"/>
      <c r="S30" s="101"/>
      <c r="T30" s="30"/>
    </row>
    <row r="31" spans="2:25" x14ac:dyDescent="0.25">
      <c r="B31" s="31" t="s">
        <v>116</v>
      </c>
      <c r="C31" s="33">
        <v>1</v>
      </c>
      <c r="D31" s="6">
        <v>5</v>
      </c>
      <c r="E31" s="6">
        <v>1.8577183320000001</v>
      </c>
      <c r="F31" s="138">
        <v>1.2379176000000001</v>
      </c>
      <c r="H31" s="190"/>
      <c r="I31" s="23" t="s">
        <v>120</v>
      </c>
      <c r="J31" s="273">
        <v>0</v>
      </c>
      <c r="K31" s="273" t="s">
        <v>118</v>
      </c>
      <c r="L31" s="25" t="s">
        <v>118</v>
      </c>
      <c r="N31" s="100" t="s">
        <v>144</v>
      </c>
      <c r="O31" s="103">
        <v>492216</v>
      </c>
      <c r="P31" s="103">
        <v>468170</v>
      </c>
      <c r="Q31" s="104">
        <v>406320</v>
      </c>
      <c r="R31" s="104">
        <v>337166</v>
      </c>
      <c r="S31" s="101"/>
      <c r="T31" s="30"/>
    </row>
    <row r="32" spans="2:25" x14ac:dyDescent="0.25">
      <c r="B32" s="31" t="s">
        <v>117</v>
      </c>
      <c r="C32" s="33"/>
      <c r="D32" s="6" t="s">
        <v>118</v>
      </c>
      <c r="E32" s="6" t="s">
        <v>118</v>
      </c>
      <c r="F32" s="138" t="s">
        <v>118</v>
      </c>
      <c r="H32" s="190"/>
      <c r="I32" s="23" t="s">
        <v>145</v>
      </c>
      <c r="J32" s="249">
        <v>8631.5829498899984</v>
      </c>
      <c r="K32" s="249"/>
      <c r="L32" s="26"/>
      <c r="N32" s="100" t="s">
        <v>146</v>
      </c>
      <c r="O32" s="103">
        <v>349597</v>
      </c>
      <c r="P32" s="103">
        <v>436614</v>
      </c>
      <c r="Q32" s="104">
        <v>295338</v>
      </c>
      <c r="R32" s="104">
        <v>291049</v>
      </c>
      <c r="S32" s="101"/>
      <c r="T32" s="30"/>
    </row>
    <row r="33" spans="2:22" x14ac:dyDescent="0.25">
      <c r="B33" s="31" t="s">
        <v>120</v>
      </c>
      <c r="C33" s="33"/>
      <c r="D33" s="6" t="s">
        <v>118</v>
      </c>
      <c r="E33" s="6" t="s">
        <v>118</v>
      </c>
      <c r="F33" s="138" t="s">
        <v>118</v>
      </c>
      <c r="H33" s="190"/>
      <c r="I33" s="274" t="s">
        <v>147</v>
      </c>
      <c r="J33" s="249">
        <v>8531.2182962910556</v>
      </c>
      <c r="K33" s="249"/>
      <c r="L33" s="26"/>
      <c r="N33" s="100" t="s">
        <v>148</v>
      </c>
      <c r="O33" s="103"/>
      <c r="P33" s="103"/>
      <c r="Q33" s="104"/>
      <c r="R33" s="104">
        <v>22609</v>
      </c>
      <c r="S33" s="101"/>
      <c r="T33" s="30"/>
    </row>
    <row r="34" spans="2:22" x14ac:dyDescent="0.25">
      <c r="B34" s="31" t="s">
        <v>133</v>
      </c>
      <c r="C34" s="32">
        <v>25970</v>
      </c>
      <c r="D34" s="32">
        <v>16017</v>
      </c>
      <c r="E34" s="32">
        <v>10368.808600633549</v>
      </c>
      <c r="F34" s="139">
        <v>8631.5829498900002</v>
      </c>
      <c r="H34" s="190"/>
      <c r="I34" s="190"/>
      <c r="J34" s="190"/>
      <c r="K34" s="190"/>
      <c r="L34" s="190"/>
      <c r="N34" s="106" t="s">
        <v>149</v>
      </c>
      <c r="O34" s="107">
        <v>841813</v>
      </c>
      <c r="P34" s="107">
        <v>904784</v>
      </c>
      <c r="Q34" s="107">
        <v>701658</v>
      </c>
      <c r="R34" s="108">
        <v>650824</v>
      </c>
      <c r="S34" s="101"/>
      <c r="T34" s="30"/>
    </row>
    <row r="35" spans="2:22" x14ac:dyDescent="0.25">
      <c r="B35" s="34" t="s">
        <v>150</v>
      </c>
      <c r="C35" s="35"/>
      <c r="D35" s="35"/>
      <c r="E35" s="35"/>
      <c r="F35" s="143"/>
      <c r="G35" s="194"/>
      <c r="H35" s="190"/>
      <c r="I35" s="204"/>
      <c r="J35" s="204"/>
      <c r="K35" s="204"/>
      <c r="L35" s="204"/>
      <c r="N35" s="100"/>
      <c r="O35" s="113"/>
      <c r="P35" s="113"/>
      <c r="Q35" s="117"/>
      <c r="R35" s="117"/>
      <c r="S35" s="101"/>
      <c r="T35" s="30"/>
    </row>
    <row r="36" spans="2:22" x14ac:dyDescent="0.25">
      <c r="B36" s="23" t="s">
        <v>151</v>
      </c>
      <c r="C36" s="26">
        <v>104462</v>
      </c>
      <c r="D36" s="26">
        <v>93729</v>
      </c>
      <c r="E36" s="26">
        <v>80728.766917886765</v>
      </c>
      <c r="F36" s="139">
        <v>82770.543880890007</v>
      </c>
      <c r="G36" s="194"/>
      <c r="H36" s="190"/>
      <c r="I36" s="204"/>
      <c r="J36" s="204"/>
      <c r="K36" s="204"/>
      <c r="L36" s="204"/>
      <c r="N36" s="114" t="s">
        <v>152</v>
      </c>
      <c r="O36" s="30"/>
      <c r="P36" s="30"/>
      <c r="Q36" s="104"/>
      <c r="R36" s="104"/>
      <c r="S36" s="101"/>
      <c r="T36" s="30"/>
    </row>
    <row r="37" spans="2:22" x14ac:dyDescent="0.25">
      <c r="B37" s="23" t="s">
        <v>153</v>
      </c>
      <c r="C37" s="26"/>
      <c r="D37" s="26">
        <v>68006</v>
      </c>
      <c r="E37" s="26">
        <v>29370.808131909595</v>
      </c>
      <c r="F37" s="139">
        <v>8531.2182962910556</v>
      </c>
      <c r="G37" s="194"/>
      <c r="H37" s="190"/>
      <c r="I37" s="204"/>
      <c r="J37" s="204"/>
      <c r="K37" s="204"/>
      <c r="L37" s="204"/>
      <c r="N37" s="100" t="s">
        <v>154</v>
      </c>
      <c r="O37" s="103">
        <v>35565</v>
      </c>
      <c r="P37" s="103">
        <v>14387</v>
      </c>
      <c r="Q37" s="104">
        <v>8780</v>
      </c>
      <c r="R37" s="104">
        <v>7666.76</v>
      </c>
      <c r="S37" s="101"/>
      <c r="T37" s="30"/>
    </row>
    <row r="38" spans="2:22" x14ac:dyDescent="0.25">
      <c r="B38" s="207" t="s">
        <v>155</v>
      </c>
      <c r="C38" s="208"/>
      <c r="D38" s="209"/>
      <c r="E38" s="209"/>
      <c r="F38" s="127"/>
      <c r="H38" s="190"/>
      <c r="I38" s="190"/>
      <c r="J38" s="190"/>
      <c r="K38" s="190"/>
      <c r="L38" s="190"/>
      <c r="N38" s="100" t="s">
        <v>156</v>
      </c>
      <c r="O38" s="103">
        <v>12833</v>
      </c>
      <c r="P38" s="103">
        <v>23939</v>
      </c>
      <c r="Q38" s="104">
        <v>20230</v>
      </c>
      <c r="R38" s="104">
        <v>17647.175999999999</v>
      </c>
      <c r="S38" s="101"/>
      <c r="T38" s="30"/>
    </row>
    <row r="39" spans="2:22" ht="30" x14ac:dyDescent="0.25">
      <c r="B39" s="208"/>
      <c r="C39" s="208"/>
      <c r="D39" s="190"/>
      <c r="E39" s="190"/>
      <c r="F39" s="190"/>
      <c r="G39" s="190"/>
      <c r="H39" s="190"/>
      <c r="I39" s="60" t="s">
        <v>157</v>
      </c>
      <c r="J39" s="73" t="s">
        <v>158</v>
      </c>
      <c r="K39" s="73" t="s">
        <v>159</v>
      </c>
      <c r="L39" s="190"/>
      <c r="N39" s="106" t="s">
        <v>19</v>
      </c>
      <c r="O39" s="107">
        <v>48398</v>
      </c>
      <c r="P39" s="107">
        <v>38326</v>
      </c>
      <c r="Q39" s="107">
        <v>29010</v>
      </c>
      <c r="R39" s="108">
        <v>25313.936000000002</v>
      </c>
      <c r="S39" s="101"/>
      <c r="T39" s="30"/>
    </row>
    <row r="40" spans="2:22" x14ac:dyDescent="0.25">
      <c r="B40" s="34" t="s">
        <v>160</v>
      </c>
      <c r="C40" s="36" t="s">
        <v>96</v>
      </c>
      <c r="D40" s="36" t="s">
        <v>97</v>
      </c>
      <c r="E40" s="36" t="s">
        <v>98</v>
      </c>
      <c r="F40" s="79" t="s">
        <v>27</v>
      </c>
      <c r="G40" s="241" t="s">
        <v>161</v>
      </c>
      <c r="H40" s="190"/>
      <c r="I40" s="56" t="s">
        <v>162</v>
      </c>
      <c r="J40" s="95">
        <v>2952</v>
      </c>
      <c r="K40" s="95">
        <v>10890471</v>
      </c>
      <c r="L40" s="190"/>
      <c r="N40" s="100" t="s">
        <v>154</v>
      </c>
      <c r="O40" s="30"/>
      <c r="P40" s="30"/>
      <c r="Q40" s="119">
        <v>0.94045724660743257</v>
      </c>
      <c r="R40" s="119">
        <v>5.9542753392567392E-2</v>
      </c>
      <c r="S40" s="101"/>
      <c r="T40" s="30"/>
    </row>
    <row r="41" spans="2:22" x14ac:dyDescent="0.25">
      <c r="B41" s="23" t="s">
        <v>146</v>
      </c>
      <c r="C41" s="37">
        <v>0.31</v>
      </c>
      <c r="D41" s="38">
        <v>0.3</v>
      </c>
      <c r="E41" s="38">
        <v>0.2637378501650875</v>
      </c>
      <c r="F41" s="38">
        <v>0.27160899011737116</v>
      </c>
      <c r="G41" s="221">
        <v>2.9844559464470892E-2</v>
      </c>
      <c r="H41" s="190"/>
      <c r="I41" s="56" t="s">
        <v>163</v>
      </c>
      <c r="J41" s="95">
        <v>3388.2072588837564</v>
      </c>
      <c r="K41" s="74">
        <v>12785290.17638403</v>
      </c>
      <c r="L41" s="190"/>
      <c r="N41" s="30"/>
      <c r="O41" s="30"/>
      <c r="P41" s="30"/>
      <c r="Q41" s="120" t="s">
        <v>164</v>
      </c>
      <c r="R41" s="120" t="s">
        <v>165</v>
      </c>
      <c r="S41" s="101"/>
      <c r="T41" s="30"/>
    </row>
    <row r="42" spans="2:22" x14ac:dyDescent="0.25">
      <c r="B42" s="23" t="s">
        <v>144</v>
      </c>
      <c r="C42" s="37">
        <v>0.53</v>
      </c>
      <c r="D42" s="38">
        <v>0.33</v>
      </c>
      <c r="E42" s="38">
        <v>0.31230796725303717</v>
      </c>
      <c r="F42" s="38">
        <v>0.33139854079898656</v>
      </c>
      <c r="G42" s="221">
        <v>6.1127398426188383E-2</v>
      </c>
      <c r="H42" s="190"/>
      <c r="I42" s="56" t="s">
        <v>166</v>
      </c>
      <c r="J42" s="95">
        <v>3017.734197248772</v>
      </c>
      <c r="K42" s="74">
        <v>10835138.616191933</v>
      </c>
      <c r="L42" s="190"/>
      <c r="N42" s="100" t="s">
        <v>156</v>
      </c>
      <c r="O42" s="30"/>
      <c r="P42" s="30"/>
      <c r="Q42" s="119">
        <v>0.68362416740219512</v>
      </c>
      <c r="R42" s="119">
        <v>0.31637583259780488</v>
      </c>
      <c r="S42" s="101"/>
      <c r="T42" s="30"/>
    </row>
    <row r="43" spans="2:22" x14ac:dyDescent="0.25">
      <c r="B43" s="39" t="s">
        <v>19</v>
      </c>
      <c r="C43" s="37">
        <v>0.39</v>
      </c>
      <c r="D43" s="40">
        <v>0.31</v>
      </c>
      <c r="E43" s="40">
        <v>0.28155847746540219</v>
      </c>
      <c r="F43" s="40">
        <v>0.29140148852919773</v>
      </c>
      <c r="G43" s="243">
        <v>3.4959029301488684E-2</v>
      </c>
      <c r="H43" s="190"/>
      <c r="I43" s="56" t="s">
        <v>167</v>
      </c>
      <c r="J43" s="95">
        <v>3074.9875145000824</v>
      </c>
      <c r="K43" s="74">
        <v>10849619.493504029</v>
      </c>
      <c r="L43" s="190"/>
      <c r="N43" s="30"/>
      <c r="O43" s="30"/>
      <c r="P43" s="30"/>
      <c r="Q43" s="120" t="s">
        <v>164</v>
      </c>
      <c r="R43" s="120" t="s">
        <v>165</v>
      </c>
      <c r="S43" s="101"/>
      <c r="T43" s="30"/>
    </row>
    <row r="44" spans="2:22" x14ac:dyDescent="0.25">
      <c r="B44" s="34" t="s">
        <v>168</v>
      </c>
      <c r="C44" s="36"/>
      <c r="D44" s="36"/>
      <c r="E44" s="36"/>
      <c r="F44" s="79"/>
      <c r="G44" s="241"/>
      <c r="H44" s="190"/>
      <c r="I44" s="56" t="s">
        <v>169</v>
      </c>
      <c r="J44" s="95">
        <v>3286.82</v>
      </c>
      <c r="K44" s="95">
        <v>11562203</v>
      </c>
      <c r="L44" s="190"/>
      <c r="R44" s="2"/>
      <c r="S44" s="2"/>
    </row>
    <row r="45" spans="2:22" x14ac:dyDescent="0.25">
      <c r="B45" s="23" t="s">
        <v>148</v>
      </c>
      <c r="C45" s="37"/>
      <c r="D45" s="40"/>
      <c r="E45" s="40"/>
      <c r="F45" s="40">
        <v>14.647619047619047</v>
      </c>
      <c r="G45" s="243"/>
      <c r="H45" s="190"/>
      <c r="I45" s="56" t="s">
        <v>170</v>
      </c>
      <c r="J45" s="83">
        <v>2966</v>
      </c>
      <c r="K45" s="83">
        <v>10160812</v>
      </c>
      <c r="L45" s="190"/>
      <c r="N45" s="121" t="s">
        <v>171</v>
      </c>
      <c r="O45"/>
      <c r="P45"/>
      <c r="Q45"/>
      <c r="R45"/>
      <c r="S45"/>
      <c r="T45"/>
      <c r="U45" s="204"/>
      <c r="V45" s="204"/>
    </row>
    <row r="46" spans="2:22" x14ac:dyDescent="0.25">
      <c r="B46" s="34" t="s">
        <v>172</v>
      </c>
      <c r="C46" s="41"/>
      <c r="D46" s="41"/>
      <c r="E46" s="41"/>
      <c r="F46" s="41"/>
      <c r="G46" s="242"/>
      <c r="H46" s="190"/>
      <c r="I46" s="56" t="s">
        <v>173</v>
      </c>
      <c r="J46" s="83">
        <v>1455</v>
      </c>
      <c r="K46" s="83">
        <v>6779740</v>
      </c>
      <c r="L46" s="190"/>
      <c r="N46" s="121" t="s">
        <v>174</v>
      </c>
      <c r="O46"/>
      <c r="P46"/>
      <c r="Q46"/>
      <c r="R46"/>
      <c r="S46"/>
      <c r="T46"/>
      <c r="U46" s="204"/>
      <c r="V46" s="204"/>
    </row>
    <row r="47" spans="2:22" x14ac:dyDescent="0.25">
      <c r="B47" s="23" t="s">
        <v>146</v>
      </c>
      <c r="C47" s="42">
        <v>67.53</v>
      </c>
      <c r="D47" s="43">
        <v>26.49</v>
      </c>
      <c r="E47" s="43">
        <v>17.606849525154875</v>
      </c>
      <c r="F47" s="43">
        <v>0</v>
      </c>
      <c r="G47" s="221">
        <v>-1</v>
      </c>
      <c r="H47" s="190"/>
      <c r="I47" s="56" t="s">
        <v>175</v>
      </c>
      <c r="J47" s="83">
        <v>115.55320463319926</v>
      </c>
      <c r="K47" s="83">
        <v>741769.00888359617</v>
      </c>
      <c r="L47" s="190"/>
      <c r="N47" s="122" t="s">
        <v>176</v>
      </c>
      <c r="O47"/>
      <c r="P47"/>
      <c r="Q47"/>
      <c r="R47"/>
      <c r="S47"/>
      <c r="T47"/>
      <c r="U47" s="204"/>
      <c r="V47" s="204"/>
    </row>
    <row r="48" spans="2:22" x14ac:dyDescent="0.25">
      <c r="B48" s="23" t="s">
        <v>144</v>
      </c>
      <c r="C48" s="42">
        <v>122.22</v>
      </c>
      <c r="D48" s="43">
        <v>45.55</v>
      </c>
      <c r="E48" s="43">
        <v>8.1158380759729809</v>
      </c>
      <c r="F48" s="43">
        <v>0</v>
      </c>
      <c r="G48" s="221">
        <v>-1</v>
      </c>
      <c r="H48" s="190"/>
      <c r="I48" s="56" t="s">
        <v>177</v>
      </c>
      <c r="J48" s="83">
        <v>395</v>
      </c>
      <c r="K48" s="83">
        <v>1925922</v>
      </c>
      <c r="L48" s="190"/>
      <c r="N48" s="122" t="s">
        <v>178</v>
      </c>
      <c r="O48"/>
      <c r="P48"/>
      <c r="Q48"/>
      <c r="R48"/>
      <c r="S48"/>
      <c r="T48"/>
      <c r="U48" s="204"/>
      <c r="V48" s="204"/>
    </row>
    <row r="49" spans="2:22" x14ac:dyDescent="0.25">
      <c r="B49" s="39" t="s">
        <v>19</v>
      </c>
      <c r="C49" s="44">
        <v>88.06</v>
      </c>
      <c r="D49" s="45">
        <v>34.659999999999997</v>
      </c>
      <c r="E49" s="45">
        <v>14.124548310343657</v>
      </c>
      <c r="F49" s="45">
        <v>0</v>
      </c>
      <c r="G49" s="244">
        <v>-1</v>
      </c>
      <c r="H49" s="190"/>
      <c r="I49" s="56" t="s">
        <v>179</v>
      </c>
      <c r="J49" s="83">
        <v>25.157742999999996</v>
      </c>
      <c r="K49" s="83">
        <v>133248</v>
      </c>
      <c r="L49" s="190"/>
      <c r="N49" s="204"/>
      <c r="O49" s="204"/>
      <c r="P49" s="204"/>
      <c r="Q49" s="204"/>
      <c r="R49" s="204"/>
      <c r="S49" s="204"/>
      <c r="T49" s="204"/>
      <c r="U49" s="204"/>
      <c r="V49" s="204"/>
    </row>
    <row r="50" spans="2:22" x14ac:dyDescent="0.25">
      <c r="B50" s="34" t="s">
        <v>180</v>
      </c>
      <c r="C50" s="41"/>
      <c r="D50" s="41"/>
      <c r="E50" s="41"/>
      <c r="F50" s="41"/>
      <c r="G50" s="245"/>
      <c r="H50" s="190"/>
      <c r="I50" s="56" t="s">
        <v>181</v>
      </c>
      <c r="J50" s="83">
        <v>20.616337999999999</v>
      </c>
      <c r="K50" s="83">
        <v>118277</v>
      </c>
      <c r="L50" s="190"/>
      <c r="N50" s="204"/>
      <c r="O50" s="204"/>
      <c r="P50" s="204"/>
      <c r="Q50" s="204"/>
      <c r="R50" s="204"/>
      <c r="S50" s="204"/>
      <c r="T50" s="204"/>
      <c r="U50" s="204"/>
      <c r="V50" s="204"/>
    </row>
    <row r="51" spans="2:22" x14ac:dyDescent="0.25">
      <c r="B51" s="23" t="s">
        <v>148</v>
      </c>
      <c r="C51" s="42"/>
      <c r="D51" s="43"/>
      <c r="E51" s="43"/>
      <c r="F51" s="43">
        <v>0</v>
      </c>
      <c r="G51" s="221"/>
      <c r="H51" s="190"/>
      <c r="I51" s="56" t="s">
        <v>182</v>
      </c>
      <c r="J51" s="83">
        <v>29.508248999999999</v>
      </c>
      <c r="K51" s="83">
        <v>168884</v>
      </c>
      <c r="L51" s="190"/>
      <c r="N51" s="204"/>
      <c r="O51" s="204"/>
      <c r="P51" s="204"/>
      <c r="Q51" s="204"/>
      <c r="R51" s="204"/>
      <c r="S51" s="204"/>
      <c r="T51" s="204"/>
      <c r="U51" s="204"/>
      <c r="V51" s="204"/>
    </row>
    <row r="52" spans="2:22" x14ac:dyDescent="0.25">
      <c r="B52" s="190"/>
      <c r="C52" s="190"/>
      <c r="D52" s="190"/>
      <c r="E52" s="190"/>
      <c r="F52" s="190"/>
      <c r="G52" s="190"/>
      <c r="H52" s="190"/>
      <c r="I52" s="56" t="s">
        <v>183</v>
      </c>
      <c r="J52" s="83">
        <v>14.34263</v>
      </c>
      <c r="K52" s="83">
        <v>81901</v>
      </c>
      <c r="L52" s="190"/>
      <c r="N52" s="204"/>
      <c r="O52" s="204"/>
      <c r="P52" s="204"/>
      <c r="Q52" s="204"/>
      <c r="R52" s="204"/>
      <c r="S52" s="204"/>
      <c r="T52" s="204"/>
      <c r="U52" s="204"/>
      <c r="V52" s="204"/>
    </row>
    <row r="53" spans="2:22" x14ac:dyDescent="0.25">
      <c r="B53" s="80" t="s">
        <v>184</v>
      </c>
      <c r="C53" s="81"/>
      <c r="D53" s="46">
        <v>1010435</v>
      </c>
      <c r="E53" s="46">
        <v>1186037.81</v>
      </c>
      <c r="F53" s="46">
        <v>1125920.81</v>
      </c>
      <c r="G53" s="194"/>
      <c r="H53" s="190"/>
      <c r="I53" s="56" t="s">
        <v>185</v>
      </c>
      <c r="J53" s="83">
        <v>17</v>
      </c>
      <c r="K53" s="83">
        <v>100002</v>
      </c>
      <c r="L53" s="190"/>
      <c r="N53" s="204"/>
      <c r="O53" s="204"/>
      <c r="P53" s="204"/>
      <c r="Q53" s="204"/>
      <c r="R53" s="204"/>
      <c r="S53" s="204"/>
      <c r="T53" s="204"/>
      <c r="U53" s="204"/>
      <c r="V53" s="204"/>
    </row>
    <row r="54" spans="2:22" x14ac:dyDescent="0.25">
      <c r="B54" s="303" t="s">
        <v>186</v>
      </c>
      <c r="C54" s="304"/>
      <c r="D54" s="304"/>
      <c r="E54" s="304"/>
      <c r="F54" s="305"/>
      <c r="G54" s="194"/>
      <c r="H54" s="190"/>
      <c r="I54" s="56" t="s">
        <v>187</v>
      </c>
      <c r="J54" s="83">
        <v>15.7</v>
      </c>
      <c r="K54" s="83">
        <v>97447</v>
      </c>
      <c r="L54" s="190"/>
      <c r="N54" s="204"/>
      <c r="O54" s="204"/>
      <c r="P54" s="204"/>
      <c r="Q54" s="204"/>
      <c r="R54" s="204"/>
      <c r="S54" s="204"/>
      <c r="T54" s="204"/>
      <c r="U54" s="204"/>
      <c r="V54" s="204"/>
    </row>
    <row r="55" spans="2:22" x14ac:dyDescent="0.25">
      <c r="B55" s="190"/>
      <c r="C55" s="190"/>
      <c r="D55" s="190"/>
      <c r="E55" s="190"/>
      <c r="F55" s="190"/>
      <c r="G55" s="194"/>
      <c r="H55" s="190"/>
      <c r="I55" s="56" t="s">
        <v>188</v>
      </c>
      <c r="J55" s="83">
        <v>9.8000000000000007</v>
      </c>
      <c r="K55" s="83">
        <v>62714</v>
      </c>
      <c r="L55" s="190"/>
      <c r="N55" s="204"/>
      <c r="O55" s="204"/>
      <c r="P55" s="204"/>
      <c r="Q55" s="204"/>
      <c r="R55" s="204"/>
      <c r="S55" s="204"/>
      <c r="T55" s="204"/>
      <c r="U55" s="204"/>
      <c r="V55" s="204"/>
    </row>
    <row r="56" spans="2:22" x14ac:dyDescent="0.25">
      <c r="B56" s="190"/>
      <c r="C56" s="190"/>
      <c r="D56" s="190"/>
      <c r="E56" s="190"/>
      <c r="F56" s="190"/>
      <c r="G56" s="190"/>
      <c r="H56" s="190"/>
      <c r="I56" s="56" t="s">
        <v>189</v>
      </c>
      <c r="J56" s="83">
        <v>5.3070000000000004</v>
      </c>
      <c r="K56" s="83">
        <v>32177</v>
      </c>
      <c r="L56" s="190"/>
      <c r="N56" s="127"/>
      <c r="O56" s="127"/>
      <c r="P56" s="127"/>
      <c r="Q56" s="127"/>
      <c r="R56" s="189"/>
      <c r="S56" s="189"/>
      <c r="T56" s="127"/>
    </row>
    <row r="57" spans="2:22" x14ac:dyDescent="0.25">
      <c r="B57" s="211" t="s">
        <v>190</v>
      </c>
      <c r="C57" s="211"/>
      <c r="D57" s="195"/>
      <c r="E57" s="195"/>
      <c r="F57" s="195"/>
      <c r="G57" s="195"/>
      <c r="H57" s="190"/>
      <c r="I57" s="56" t="s">
        <v>191</v>
      </c>
      <c r="J57" s="83">
        <v>11.417944</v>
      </c>
      <c r="K57" s="83">
        <v>73488</v>
      </c>
      <c r="L57" s="190"/>
      <c r="N57" s="127"/>
      <c r="O57" s="127"/>
      <c r="P57" s="127"/>
      <c r="Q57" s="127"/>
      <c r="R57" s="189"/>
      <c r="S57" s="189"/>
      <c r="T57" s="127"/>
    </row>
    <row r="58" spans="2:22" x14ac:dyDescent="0.25">
      <c r="B58" s="48" t="s">
        <v>192</v>
      </c>
      <c r="C58" s="49" t="s">
        <v>96</v>
      </c>
      <c r="D58" s="49" t="s">
        <v>97</v>
      </c>
      <c r="E58" s="49" t="s">
        <v>98</v>
      </c>
      <c r="F58" s="89" t="s">
        <v>27</v>
      </c>
      <c r="G58" s="195"/>
      <c r="H58" s="190"/>
      <c r="I58" s="195"/>
      <c r="J58" s="195"/>
      <c r="K58" s="195"/>
      <c r="L58" s="190"/>
      <c r="N58" s="127"/>
      <c r="O58" s="127"/>
      <c r="P58" s="127"/>
      <c r="Q58" s="127"/>
      <c r="R58" s="189"/>
      <c r="S58" s="189"/>
      <c r="T58" s="127"/>
    </row>
    <row r="59" spans="2:22" ht="15" customHeight="1" x14ac:dyDescent="0.25">
      <c r="B59" s="50" t="s">
        <v>144</v>
      </c>
      <c r="C59" s="51">
        <v>492216</v>
      </c>
      <c r="D59" s="52">
        <v>468170</v>
      </c>
      <c r="E59" s="52">
        <v>406320</v>
      </c>
      <c r="F59" s="258">
        <v>337166</v>
      </c>
      <c r="G59" s="195"/>
      <c r="H59" s="190"/>
      <c r="I59" s="71"/>
      <c r="J59" s="49" t="s">
        <v>107</v>
      </c>
      <c r="K59" s="195"/>
      <c r="L59" s="190"/>
      <c r="N59" s="223"/>
      <c r="O59" s="223"/>
      <c r="P59" s="223"/>
      <c r="Q59" s="223"/>
      <c r="R59" s="223"/>
      <c r="S59" s="223"/>
      <c r="T59" s="223"/>
    </row>
    <row r="60" spans="2:22" x14ac:dyDescent="0.25">
      <c r="B60" s="50" t="s">
        <v>193</v>
      </c>
      <c r="C60" s="51">
        <v>349597</v>
      </c>
      <c r="D60" s="52">
        <v>436614</v>
      </c>
      <c r="E60" s="52">
        <v>295338</v>
      </c>
      <c r="F60" s="258">
        <v>291049</v>
      </c>
      <c r="G60" s="195"/>
      <c r="H60" s="190"/>
      <c r="I60" s="50" t="s">
        <v>194</v>
      </c>
      <c r="J60" s="258">
        <v>419502</v>
      </c>
      <c r="K60" s="195"/>
      <c r="L60" s="190"/>
      <c r="N60" s="223"/>
      <c r="O60" s="223"/>
      <c r="P60" s="223"/>
      <c r="Q60" s="223"/>
      <c r="R60" s="223"/>
      <c r="S60" s="223"/>
      <c r="T60" s="223"/>
    </row>
    <row r="61" spans="2:22" x14ac:dyDescent="0.25">
      <c r="B61" s="50" t="s">
        <v>148</v>
      </c>
      <c r="C61" s="53"/>
      <c r="D61" s="52"/>
      <c r="E61" s="52"/>
      <c r="F61" s="258">
        <v>22609</v>
      </c>
      <c r="G61" s="195"/>
      <c r="H61" s="190"/>
      <c r="I61" s="50" t="s">
        <v>195</v>
      </c>
      <c r="J61" s="258">
        <v>411511.47960000002</v>
      </c>
      <c r="K61" s="195"/>
      <c r="L61" s="190"/>
      <c r="N61" s="223"/>
      <c r="O61" s="223"/>
      <c r="P61" s="223"/>
      <c r="Q61" s="223"/>
      <c r="R61" s="223"/>
      <c r="S61" s="223"/>
      <c r="T61" s="223"/>
    </row>
    <row r="62" spans="2:22" ht="14.45" customHeight="1" x14ac:dyDescent="0.25">
      <c r="B62" s="259" t="s">
        <v>19</v>
      </c>
      <c r="C62" s="260">
        <v>841813</v>
      </c>
      <c r="D62" s="260">
        <v>904784</v>
      </c>
      <c r="E62" s="260">
        <v>701658</v>
      </c>
      <c r="F62" s="261">
        <v>650824</v>
      </c>
      <c r="G62" s="196"/>
      <c r="H62" s="190"/>
      <c r="I62" s="50" t="s">
        <v>196</v>
      </c>
      <c r="J62" s="258">
        <v>7990.5203999999985</v>
      </c>
      <c r="K62" s="195"/>
      <c r="L62" s="190"/>
      <c r="N62" s="223"/>
      <c r="O62" s="223"/>
      <c r="P62" s="223"/>
      <c r="Q62" s="223"/>
      <c r="R62" s="223"/>
      <c r="S62" s="223"/>
      <c r="T62" s="223"/>
    </row>
    <row r="63" spans="2:22" ht="15" customHeight="1" x14ac:dyDescent="0.25">
      <c r="B63" s="50" t="s">
        <v>197</v>
      </c>
      <c r="C63" s="50"/>
      <c r="D63" s="52">
        <v>52459</v>
      </c>
      <c r="E63" s="52">
        <v>36748</v>
      </c>
      <c r="F63" s="258">
        <v>45748</v>
      </c>
      <c r="G63" s="197"/>
      <c r="H63" s="190"/>
      <c r="I63" s="50" t="s">
        <v>198</v>
      </c>
      <c r="J63" s="258">
        <v>7990.5203999999985</v>
      </c>
      <c r="K63" s="195"/>
      <c r="L63" s="190"/>
      <c r="N63" s="223"/>
      <c r="O63" s="223"/>
      <c r="P63" s="223"/>
      <c r="Q63" s="223"/>
      <c r="R63" s="223"/>
      <c r="S63" s="223"/>
      <c r="T63" s="223"/>
    </row>
    <row r="64" spans="2:22" ht="14.45" customHeight="1" x14ac:dyDescent="0.25">
      <c r="B64" s="195"/>
      <c r="C64" s="195"/>
      <c r="D64" s="195"/>
      <c r="E64" s="196"/>
      <c r="F64" s="196"/>
      <c r="G64" s="195"/>
      <c r="H64" s="190"/>
      <c r="I64" s="50" t="s">
        <v>199</v>
      </c>
      <c r="J64" s="258">
        <v>242518.78926144008</v>
      </c>
      <c r="K64" s="195"/>
      <c r="L64" s="190"/>
      <c r="N64" s="223"/>
      <c r="O64" s="223"/>
      <c r="P64" s="223"/>
      <c r="Q64" s="223"/>
      <c r="R64" s="223"/>
      <c r="S64" s="223"/>
      <c r="T64" s="127"/>
    </row>
    <row r="65" spans="2:20" ht="16.5" customHeight="1" x14ac:dyDescent="0.25">
      <c r="B65" s="211" t="s">
        <v>200</v>
      </c>
      <c r="C65" s="211"/>
      <c r="D65" s="195"/>
      <c r="E65" s="197"/>
      <c r="F65" s="197"/>
      <c r="G65" s="195"/>
      <c r="H65" s="190"/>
      <c r="I65" s="190"/>
      <c r="J65" s="190"/>
      <c r="K65" s="190"/>
      <c r="L65" s="190"/>
      <c r="N65" s="223"/>
      <c r="O65" s="223"/>
      <c r="P65" s="223"/>
      <c r="Q65" s="223"/>
      <c r="R65" s="223"/>
      <c r="S65" s="223"/>
      <c r="T65" s="127"/>
    </row>
    <row r="66" spans="2:20" ht="14.45" customHeight="1" x14ac:dyDescent="0.25">
      <c r="B66" s="54" t="s">
        <v>201</v>
      </c>
      <c r="C66" s="55" t="s">
        <v>96</v>
      </c>
      <c r="D66" s="55" t="s">
        <v>97</v>
      </c>
      <c r="E66" s="55" t="s">
        <v>98</v>
      </c>
      <c r="F66" s="90" t="s">
        <v>27</v>
      </c>
      <c r="G66" s="239" t="s">
        <v>202</v>
      </c>
      <c r="H66" s="190"/>
      <c r="I66" s="190"/>
      <c r="J66" s="190"/>
      <c r="K66" s="190"/>
      <c r="L66" s="190"/>
      <c r="N66" s="127"/>
      <c r="O66" s="127"/>
      <c r="P66" s="127"/>
      <c r="Q66" s="127"/>
      <c r="R66" s="189"/>
      <c r="S66" s="189"/>
      <c r="T66" s="127"/>
    </row>
    <row r="67" spans="2:20" x14ac:dyDescent="0.25">
      <c r="B67" s="56" t="s">
        <v>146</v>
      </c>
      <c r="C67" s="57">
        <v>712</v>
      </c>
      <c r="D67" s="58">
        <v>532</v>
      </c>
      <c r="E67" s="58">
        <v>321.42792456368204</v>
      </c>
      <c r="F67" s="58">
        <v>291.97541583886573</v>
      </c>
      <c r="G67" s="214">
        <v>-9.1630211546791462E-2</v>
      </c>
      <c r="H67" s="190"/>
      <c r="I67" s="190"/>
      <c r="J67" s="190"/>
      <c r="K67" s="190"/>
      <c r="L67" s="190"/>
      <c r="N67" s="127"/>
      <c r="O67" s="127"/>
      <c r="P67" s="127"/>
      <c r="Q67" s="127"/>
      <c r="R67" s="189"/>
      <c r="S67" s="189"/>
      <c r="T67" s="127"/>
    </row>
    <row r="68" spans="2:20" x14ac:dyDescent="0.25">
      <c r="B68" s="56" t="s">
        <v>144</v>
      </c>
      <c r="C68" s="57">
        <v>1325</v>
      </c>
      <c r="D68" s="58">
        <v>1068</v>
      </c>
      <c r="E68" s="58">
        <v>933.71820944228739</v>
      </c>
      <c r="F68" s="58">
        <v>837.02419194054858</v>
      </c>
      <c r="G68" s="214">
        <v>-0.10355802909690968</v>
      </c>
      <c r="H68" s="190"/>
      <c r="I68" s="190"/>
      <c r="J68" s="190"/>
      <c r="K68" s="190"/>
      <c r="L68" s="190"/>
      <c r="N68" s="127"/>
      <c r="O68" s="127"/>
      <c r="P68" s="127"/>
      <c r="Q68" s="127"/>
      <c r="R68" s="189"/>
      <c r="S68" s="189"/>
      <c r="T68" s="127"/>
    </row>
    <row r="69" spans="2:20" x14ac:dyDescent="0.25">
      <c r="B69" s="56" t="s">
        <v>203</v>
      </c>
      <c r="C69" s="57">
        <v>965</v>
      </c>
      <c r="D69" s="58">
        <v>762</v>
      </c>
      <c r="E69" s="58">
        <v>546.08039856672019</v>
      </c>
      <c r="F69" s="58">
        <v>472.40622544315522</v>
      </c>
      <c r="G69" s="214">
        <v>-0.13491451683110256</v>
      </c>
      <c r="H69" s="190"/>
      <c r="I69" s="190"/>
      <c r="J69" s="190"/>
      <c r="K69" s="190"/>
      <c r="L69" s="190"/>
      <c r="N69" s="127"/>
      <c r="O69" s="127"/>
      <c r="P69" s="127"/>
      <c r="Q69" s="127"/>
      <c r="R69" s="189"/>
      <c r="S69" s="189"/>
      <c r="T69" s="127"/>
    </row>
    <row r="70" spans="2:20" x14ac:dyDescent="0.25">
      <c r="B70" s="54" t="s">
        <v>204</v>
      </c>
      <c r="C70" s="55"/>
      <c r="D70" s="55"/>
      <c r="E70" s="55"/>
      <c r="F70" s="82"/>
      <c r="G70" s="240"/>
      <c r="H70" s="190"/>
      <c r="I70" s="190"/>
      <c r="J70" s="190"/>
      <c r="K70" s="190"/>
      <c r="L70" s="190"/>
      <c r="N70" s="127"/>
      <c r="O70" s="127"/>
      <c r="P70" s="127"/>
      <c r="Q70" s="127"/>
      <c r="R70" s="189"/>
      <c r="S70" s="189"/>
      <c r="T70" s="127"/>
    </row>
    <row r="71" spans="2:20" x14ac:dyDescent="0.25">
      <c r="B71" s="56" t="s">
        <v>148</v>
      </c>
      <c r="C71" s="57"/>
      <c r="D71" s="58"/>
      <c r="E71" s="58"/>
      <c r="F71" s="58">
        <v>71.774603174603172</v>
      </c>
      <c r="G71" s="214"/>
      <c r="H71" s="190"/>
      <c r="I71" s="190"/>
      <c r="J71" s="190"/>
      <c r="K71" s="190"/>
      <c r="L71" s="190"/>
      <c r="N71" s="127"/>
      <c r="O71" s="127"/>
      <c r="P71" s="127"/>
      <c r="Q71" s="127"/>
      <c r="R71" s="189"/>
      <c r="S71" s="189"/>
      <c r="T71" s="127"/>
    </row>
    <row r="72" spans="2:20" x14ac:dyDescent="0.25">
      <c r="B72" s="195"/>
      <c r="C72" s="195"/>
      <c r="D72" s="195"/>
      <c r="E72" s="195"/>
      <c r="F72" s="195"/>
      <c r="G72" s="195"/>
      <c r="H72" s="190"/>
      <c r="I72" s="190"/>
      <c r="J72" s="190"/>
      <c r="K72" s="190"/>
      <c r="L72" s="190"/>
      <c r="N72" s="127"/>
      <c r="O72" s="127"/>
      <c r="P72" s="127"/>
      <c r="Q72" s="127"/>
      <c r="R72" s="189"/>
      <c r="S72" s="189"/>
      <c r="T72" s="127"/>
    </row>
    <row r="73" spans="2:20" x14ac:dyDescent="0.25">
      <c r="B73" s="195"/>
      <c r="C73" s="195"/>
      <c r="D73" s="195"/>
      <c r="E73" s="195"/>
      <c r="F73" s="195"/>
      <c r="G73" s="195"/>
      <c r="H73" s="190"/>
      <c r="I73" s="190"/>
      <c r="J73" s="190"/>
      <c r="K73" s="190"/>
      <c r="L73" s="190"/>
      <c r="N73" s="127"/>
      <c r="O73" s="127"/>
      <c r="P73" s="127"/>
      <c r="Q73" s="127"/>
      <c r="R73" s="189"/>
      <c r="S73" s="189"/>
      <c r="T73" s="127"/>
    </row>
    <row r="74" spans="2:20" x14ac:dyDescent="0.25">
      <c r="B74" s="211" t="s">
        <v>205</v>
      </c>
      <c r="C74" s="211"/>
      <c r="D74" s="195"/>
      <c r="E74" s="198"/>
      <c r="F74" s="195"/>
      <c r="G74" s="195"/>
      <c r="H74" s="190"/>
      <c r="I74" s="190"/>
      <c r="J74" s="190"/>
      <c r="K74" s="190"/>
      <c r="L74" s="190"/>
      <c r="N74" s="127"/>
      <c r="O74" s="127"/>
      <c r="P74" s="127"/>
      <c r="Q74" s="127"/>
      <c r="R74" s="189"/>
      <c r="S74" s="189"/>
      <c r="T74" s="127"/>
    </row>
    <row r="75" spans="2:20" x14ac:dyDescent="0.25">
      <c r="B75" s="54" t="s">
        <v>206</v>
      </c>
      <c r="C75" s="60" t="s">
        <v>156</v>
      </c>
      <c r="D75" s="60" t="s">
        <v>154</v>
      </c>
      <c r="E75" s="60" t="s">
        <v>19</v>
      </c>
      <c r="F75" s="195"/>
      <c r="G75" s="195"/>
      <c r="H75" s="190"/>
      <c r="I75" s="190"/>
      <c r="J75" s="190"/>
      <c r="K75" s="190"/>
      <c r="L75" s="190"/>
      <c r="N75" s="127"/>
      <c r="O75" s="127"/>
      <c r="P75" s="127"/>
      <c r="Q75" s="127"/>
      <c r="R75" s="189"/>
      <c r="S75" s="189"/>
      <c r="T75" s="127"/>
    </row>
    <row r="76" spans="2:20" x14ac:dyDescent="0.25">
      <c r="B76" s="56" t="s">
        <v>96</v>
      </c>
      <c r="C76" s="61">
        <v>12833</v>
      </c>
      <c r="D76" s="61">
        <v>35565</v>
      </c>
      <c r="E76" s="61">
        <v>48398</v>
      </c>
      <c r="F76" s="195"/>
      <c r="G76" s="195"/>
      <c r="H76" s="190"/>
      <c r="I76" s="190"/>
      <c r="J76" s="190"/>
      <c r="K76" s="190"/>
      <c r="L76" s="190"/>
      <c r="N76" s="127"/>
      <c r="O76" s="127"/>
      <c r="P76" s="127"/>
      <c r="Q76" s="127"/>
      <c r="R76" s="189"/>
      <c r="S76" s="189"/>
      <c r="T76" s="127"/>
    </row>
    <row r="77" spans="2:20" x14ac:dyDescent="0.25">
      <c r="B77" s="56" t="s">
        <v>207</v>
      </c>
      <c r="C77" s="61">
        <v>15429</v>
      </c>
      <c r="D77" s="61">
        <v>44082</v>
      </c>
      <c r="E77" s="61">
        <v>59511</v>
      </c>
      <c r="F77" s="195"/>
      <c r="G77" s="195"/>
      <c r="H77" s="190"/>
      <c r="I77" s="190"/>
      <c r="J77" s="190"/>
      <c r="K77" s="190"/>
      <c r="L77" s="190"/>
      <c r="N77" s="127"/>
      <c r="O77" s="127"/>
      <c r="P77" s="127"/>
      <c r="Q77" s="127"/>
      <c r="R77" s="189"/>
      <c r="S77" s="189"/>
      <c r="T77" s="127"/>
    </row>
    <row r="78" spans="2:20" x14ac:dyDescent="0.25">
      <c r="B78" s="56" t="s">
        <v>208</v>
      </c>
      <c r="C78" s="61">
        <v>19209</v>
      </c>
      <c r="D78" s="62">
        <v>26382</v>
      </c>
      <c r="E78" s="62">
        <v>45591</v>
      </c>
      <c r="F78" s="195"/>
      <c r="G78" s="195"/>
      <c r="H78" s="190"/>
      <c r="I78" s="190"/>
      <c r="J78" s="190"/>
      <c r="K78" s="190"/>
      <c r="L78" s="190"/>
      <c r="N78" s="127"/>
      <c r="O78" s="127"/>
      <c r="P78" s="127"/>
      <c r="Q78" s="127"/>
      <c r="R78" s="189"/>
      <c r="S78" s="189"/>
      <c r="T78" s="127"/>
    </row>
    <row r="79" spans="2:20" x14ac:dyDescent="0.25">
      <c r="B79" s="56" t="s">
        <v>209</v>
      </c>
      <c r="C79" s="62">
        <v>20645.735000000001</v>
      </c>
      <c r="D79" s="62">
        <v>19281.399999999998</v>
      </c>
      <c r="E79" s="62">
        <v>39927.134999999995</v>
      </c>
      <c r="F79" s="195"/>
      <c r="G79" s="195"/>
      <c r="H79" s="190"/>
      <c r="I79" s="190"/>
      <c r="J79" s="190"/>
      <c r="K79" s="190"/>
      <c r="L79" s="190"/>
      <c r="N79" s="127"/>
      <c r="O79" s="127"/>
      <c r="P79" s="127"/>
      <c r="Q79" s="127"/>
      <c r="R79" s="189"/>
      <c r="S79" s="189"/>
      <c r="T79" s="127"/>
    </row>
    <row r="80" spans="2:20" x14ac:dyDescent="0.25">
      <c r="B80" s="56" t="s">
        <v>210</v>
      </c>
      <c r="C80" s="62">
        <v>24654.284449393941</v>
      </c>
      <c r="D80" s="62">
        <v>23469.329999999994</v>
      </c>
      <c r="E80" s="62">
        <v>48123.614449393936</v>
      </c>
      <c r="F80" s="195"/>
      <c r="G80" s="195"/>
      <c r="H80" s="190"/>
      <c r="I80" s="190"/>
      <c r="J80" s="190"/>
      <c r="K80" s="190"/>
      <c r="L80" s="190"/>
      <c r="N80" s="127"/>
      <c r="O80" s="127"/>
      <c r="P80" s="127"/>
      <c r="Q80" s="127"/>
      <c r="R80" s="189"/>
      <c r="S80" s="189"/>
      <c r="T80" s="127"/>
    </row>
    <row r="81" spans="2:20" x14ac:dyDescent="0.25">
      <c r="B81" s="56" t="s">
        <v>211</v>
      </c>
      <c r="C81" s="62">
        <v>25685</v>
      </c>
      <c r="D81" s="62">
        <v>23393</v>
      </c>
      <c r="E81" s="62">
        <v>49078</v>
      </c>
      <c r="F81" s="198"/>
      <c r="G81" s="198"/>
      <c r="H81" s="199"/>
      <c r="I81" s="190"/>
      <c r="J81" s="190"/>
      <c r="K81" s="190"/>
      <c r="L81" s="190"/>
      <c r="N81" s="127"/>
      <c r="O81" s="127"/>
      <c r="P81" s="127"/>
      <c r="Q81" s="127"/>
      <c r="R81" s="189"/>
      <c r="S81" s="189"/>
      <c r="T81" s="127"/>
    </row>
    <row r="82" spans="2:20" x14ac:dyDescent="0.25">
      <c r="B82" s="56" t="s">
        <v>212</v>
      </c>
      <c r="C82" s="62">
        <v>27173.409</v>
      </c>
      <c r="D82" s="62">
        <v>21377</v>
      </c>
      <c r="E82" s="62">
        <v>48550.409</v>
      </c>
      <c r="F82" s="195"/>
      <c r="G82" s="195"/>
      <c r="H82" s="190"/>
      <c r="I82" s="190"/>
      <c r="J82" s="190"/>
      <c r="K82" s="190"/>
      <c r="L82" s="190"/>
      <c r="N82" s="127"/>
      <c r="O82" s="127"/>
      <c r="P82" s="127"/>
      <c r="Q82" s="127"/>
      <c r="R82" s="189"/>
      <c r="S82" s="189"/>
      <c r="T82" s="127"/>
    </row>
    <row r="83" spans="2:20" x14ac:dyDescent="0.25">
      <c r="B83" s="56" t="s">
        <v>97</v>
      </c>
      <c r="C83" s="62">
        <v>23939</v>
      </c>
      <c r="D83" s="62">
        <v>14387</v>
      </c>
      <c r="E83" s="62">
        <v>38326</v>
      </c>
      <c r="F83" s="195"/>
      <c r="G83" s="195"/>
      <c r="H83" s="190"/>
      <c r="I83" s="190"/>
      <c r="J83" s="190"/>
      <c r="K83" s="190"/>
      <c r="L83" s="190"/>
      <c r="N83" s="127"/>
      <c r="O83" s="127"/>
      <c r="P83" s="127"/>
      <c r="Q83" s="127"/>
      <c r="R83" s="189"/>
      <c r="S83" s="189"/>
      <c r="T83" s="127"/>
    </row>
    <row r="84" spans="2:20" x14ac:dyDescent="0.25">
      <c r="B84" s="56" t="s">
        <v>98</v>
      </c>
      <c r="C84" s="62">
        <v>20230</v>
      </c>
      <c r="D84" s="62">
        <v>8780</v>
      </c>
      <c r="E84" s="62">
        <v>29010</v>
      </c>
      <c r="F84" s="195"/>
      <c r="G84" s="195"/>
      <c r="H84" s="190"/>
      <c r="I84" s="190"/>
      <c r="J84" s="190"/>
      <c r="K84" s="190"/>
      <c r="L84" s="190"/>
      <c r="N84" s="127"/>
      <c r="O84" s="127"/>
      <c r="P84" s="127"/>
      <c r="Q84" s="127"/>
      <c r="R84" s="189"/>
      <c r="S84" s="189"/>
      <c r="T84" s="127"/>
    </row>
    <row r="85" spans="2:20" x14ac:dyDescent="0.25">
      <c r="B85" s="56" t="s">
        <v>27</v>
      </c>
      <c r="C85" s="251">
        <v>17647.175999999999</v>
      </c>
      <c r="D85" s="251">
        <v>7666.76</v>
      </c>
      <c r="E85" s="251">
        <v>25313.936000000002</v>
      </c>
      <c r="F85" s="195"/>
      <c r="G85" s="195"/>
      <c r="H85" s="190"/>
      <c r="I85" s="190"/>
      <c r="J85" s="190"/>
      <c r="K85" s="190"/>
      <c r="L85" s="190"/>
      <c r="N85" s="127"/>
      <c r="O85" s="127"/>
      <c r="P85" s="127"/>
      <c r="Q85" s="127"/>
      <c r="R85" s="189"/>
      <c r="S85" s="189"/>
      <c r="T85" s="127"/>
    </row>
    <row r="86" spans="2:20" x14ac:dyDescent="0.25">
      <c r="B86" s="195"/>
      <c r="C86" s="195"/>
      <c r="D86" s="195"/>
      <c r="E86" s="195"/>
      <c r="F86" s="195"/>
      <c r="G86" s="195"/>
      <c r="H86" s="190"/>
      <c r="I86" s="190"/>
      <c r="J86" s="190"/>
      <c r="K86" s="190"/>
      <c r="L86" s="190"/>
      <c r="N86" s="127"/>
      <c r="O86" s="127"/>
      <c r="P86" s="127"/>
      <c r="Q86" s="127"/>
      <c r="R86" s="189"/>
      <c r="S86" s="189"/>
      <c r="T86" s="127"/>
    </row>
    <row r="87" spans="2:20" x14ac:dyDescent="0.25">
      <c r="B87" s="211" t="s">
        <v>213</v>
      </c>
      <c r="C87" s="195"/>
      <c r="D87" s="195"/>
      <c r="E87" s="195"/>
      <c r="F87" s="195"/>
      <c r="G87" s="195"/>
      <c r="H87" s="190"/>
      <c r="I87" s="190"/>
      <c r="J87" s="190"/>
      <c r="K87" s="190"/>
      <c r="L87" s="190"/>
      <c r="N87" s="127"/>
      <c r="O87" s="127"/>
      <c r="P87" s="127"/>
      <c r="Q87" s="127"/>
      <c r="R87" s="189"/>
      <c r="S87" s="189"/>
      <c r="T87" s="127"/>
    </row>
    <row r="88" spans="2:20" x14ac:dyDescent="0.25">
      <c r="B88" s="306" t="s">
        <v>154</v>
      </c>
      <c r="C88" s="307"/>
      <c r="D88" s="308"/>
      <c r="E88" s="63" t="s">
        <v>214</v>
      </c>
      <c r="F88" s="64"/>
      <c r="G88" s="246"/>
      <c r="H88" s="190"/>
      <c r="I88" s="190"/>
      <c r="J88" s="190"/>
      <c r="K88" s="190"/>
      <c r="L88" s="190"/>
      <c r="N88" s="127"/>
      <c r="O88" s="127"/>
      <c r="P88" s="127"/>
      <c r="Q88" s="127"/>
      <c r="R88" s="189"/>
      <c r="S88" s="189"/>
      <c r="T88" s="127"/>
    </row>
    <row r="89" spans="2:20" x14ac:dyDescent="0.25">
      <c r="B89" s="65" t="s">
        <v>164</v>
      </c>
      <c r="C89" s="66" t="s">
        <v>165</v>
      </c>
      <c r="D89" s="67" t="s">
        <v>215</v>
      </c>
      <c r="E89" s="68" t="s">
        <v>164</v>
      </c>
      <c r="F89" s="69" t="s">
        <v>165</v>
      </c>
      <c r="G89" s="247" t="s">
        <v>215</v>
      </c>
      <c r="H89" s="190"/>
      <c r="I89" s="190"/>
      <c r="J89" s="190"/>
      <c r="K89" s="190"/>
      <c r="L89" s="190"/>
      <c r="N89" s="127"/>
      <c r="O89" s="127"/>
      <c r="P89" s="127"/>
      <c r="Q89" s="127"/>
      <c r="R89" s="189"/>
      <c r="S89" s="189"/>
      <c r="T89" s="127"/>
    </row>
    <row r="90" spans="2:20" x14ac:dyDescent="0.25">
      <c r="B90" s="269">
        <v>0.94045724660743257</v>
      </c>
      <c r="C90" s="270">
        <v>5.9542753392567392E-2</v>
      </c>
      <c r="D90" s="270">
        <v>2E-3</v>
      </c>
      <c r="E90" s="271">
        <v>0.68362416740219512</v>
      </c>
      <c r="F90" s="270">
        <v>0.31637583259780488</v>
      </c>
      <c r="G90" s="272">
        <v>0</v>
      </c>
      <c r="H90" s="190"/>
      <c r="I90" s="190"/>
      <c r="J90" s="190"/>
      <c r="K90" s="190"/>
      <c r="L90" s="190"/>
      <c r="N90" s="127"/>
      <c r="O90" s="127"/>
      <c r="P90" s="127"/>
      <c r="Q90" s="127"/>
      <c r="R90" s="189"/>
      <c r="S90" s="189"/>
      <c r="T90" s="127"/>
    </row>
    <row r="91" spans="2:20" x14ac:dyDescent="0.25">
      <c r="B91" s="195"/>
      <c r="C91" s="195"/>
      <c r="D91" s="195"/>
      <c r="E91" s="195"/>
      <c r="F91" s="195"/>
      <c r="G91" s="195"/>
      <c r="H91" s="190"/>
      <c r="I91" s="190"/>
      <c r="J91" s="190"/>
      <c r="K91" s="190"/>
      <c r="L91" s="190"/>
      <c r="N91" s="127"/>
      <c r="O91" s="127"/>
      <c r="P91" s="127"/>
      <c r="Q91" s="127"/>
      <c r="R91" s="189"/>
      <c r="S91" s="189"/>
      <c r="T91" s="127"/>
    </row>
    <row r="92" spans="2:20" x14ac:dyDescent="0.25">
      <c r="B92" s="222" t="s">
        <v>216</v>
      </c>
      <c r="C92" s="195"/>
      <c r="D92" s="195"/>
      <c r="E92" s="195"/>
      <c r="F92" s="195"/>
      <c r="G92" s="200"/>
      <c r="H92" s="190"/>
      <c r="I92" s="190"/>
      <c r="J92" s="190"/>
      <c r="K92" s="190"/>
      <c r="L92" s="190"/>
      <c r="N92" s="127"/>
      <c r="O92" s="127"/>
      <c r="P92" s="127"/>
      <c r="Q92" s="127"/>
      <c r="R92" s="189"/>
      <c r="S92" s="189"/>
      <c r="T92" s="127"/>
    </row>
    <row r="93" spans="2:20" x14ac:dyDescent="0.25">
      <c r="B93" s="70"/>
      <c r="C93" s="93" t="s">
        <v>217</v>
      </c>
      <c r="D93" s="93" t="s">
        <v>218</v>
      </c>
      <c r="E93" s="94" t="s">
        <v>219</v>
      </c>
      <c r="F93" s="94" t="s">
        <v>218</v>
      </c>
      <c r="G93" s="200"/>
      <c r="H93" s="190"/>
      <c r="I93" s="190"/>
      <c r="J93" s="190"/>
      <c r="K93" s="190"/>
      <c r="L93" s="190"/>
      <c r="N93" s="127"/>
      <c r="O93" s="127"/>
      <c r="P93" s="127"/>
      <c r="Q93" s="127"/>
      <c r="R93" s="189"/>
      <c r="S93" s="189"/>
      <c r="T93" s="127"/>
    </row>
    <row r="94" spans="2:20" x14ac:dyDescent="0.25">
      <c r="B94" s="68" t="s">
        <v>19</v>
      </c>
      <c r="C94" s="262">
        <v>7666.76</v>
      </c>
      <c r="D94" s="263"/>
      <c r="E94" s="264">
        <v>17647.175999999999</v>
      </c>
      <c r="F94" s="263"/>
      <c r="G94" s="201"/>
      <c r="H94" s="201"/>
      <c r="I94" s="201"/>
      <c r="J94" s="201"/>
      <c r="K94" s="201"/>
      <c r="L94" s="190"/>
      <c r="N94" s="127"/>
      <c r="O94" s="127"/>
      <c r="P94" s="127"/>
      <c r="Q94" s="127"/>
      <c r="R94" s="189"/>
      <c r="S94" s="189"/>
      <c r="T94" s="127"/>
    </row>
    <row r="95" spans="2:20" x14ac:dyDescent="0.25">
      <c r="B95" s="68" t="s">
        <v>164</v>
      </c>
      <c r="C95" s="262">
        <v>7210.26</v>
      </c>
      <c r="D95" s="263"/>
      <c r="E95" s="264">
        <v>12064.036</v>
      </c>
      <c r="F95" s="263"/>
      <c r="G95" s="201"/>
      <c r="H95" s="201"/>
      <c r="I95" s="201"/>
      <c r="J95" s="201"/>
      <c r="K95" s="201"/>
      <c r="L95" s="190"/>
      <c r="N95" s="127"/>
      <c r="O95" s="127"/>
      <c r="P95" s="127"/>
      <c r="Q95" s="127"/>
      <c r="R95" s="189"/>
      <c r="S95" s="189"/>
      <c r="T95" s="127"/>
    </row>
    <row r="96" spans="2:20" x14ac:dyDescent="0.25">
      <c r="B96" s="68" t="s">
        <v>220</v>
      </c>
      <c r="C96" s="265">
        <v>0.94045724660743257</v>
      </c>
      <c r="D96" s="263"/>
      <c r="E96" s="266">
        <v>0.68362416740219512</v>
      </c>
      <c r="F96" s="263"/>
      <c r="G96" s="201"/>
      <c r="H96" s="201"/>
      <c r="I96" s="201"/>
      <c r="J96" s="201"/>
      <c r="K96" s="201"/>
      <c r="L96" s="190"/>
      <c r="N96" s="127"/>
      <c r="O96" s="127"/>
      <c r="P96" s="127"/>
      <c r="Q96" s="127"/>
      <c r="R96" s="189"/>
      <c r="S96" s="189"/>
      <c r="T96" s="127"/>
    </row>
    <row r="97" spans="2:20" x14ac:dyDescent="0.25">
      <c r="B97" s="68" t="s">
        <v>215</v>
      </c>
      <c r="C97" s="267">
        <v>0</v>
      </c>
      <c r="D97" s="265">
        <v>0</v>
      </c>
      <c r="E97" s="268">
        <v>0</v>
      </c>
      <c r="F97" s="265">
        <v>0</v>
      </c>
      <c r="G97" s="201"/>
      <c r="H97" s="201"/>
      <c r="I97" s="201"/>
      <c r="J97" s="201"/>
      <c r="K97" s="201"/>
      <c r="L97" s="190"/>
      <c r="N97" s="127"/>
      <c r="O97" s="127"/>
      <c r="P97" s="127"/>
      <c r="Q97" s="127"/>
      <c r="R97" s="189"/>
      <c r="S97" s="189"/>
      <c r="T97" s="127"/>
    </row>
    <row r="98" spans="2:20" x14ac:dyDescent="0.25">
      <c r="B98" s="68" t="s">
        <v>221</v>
      </c>
      <c r="C98" s="262">
        <v>456.5</v>
      </c>
      <c r="D98" s="265">
        <v>1.8033544842651097E-2</v>
      </c>
      <c r="E98" s="264">
        <v>5583.1399999999994</v>
      </c>
      <c r="F98" s="265">
        <v>0.22055598149572628</v>
      </c>
      <c r="G98" s="201"/>
      <c r="H98" s="201"/>
      <c r="I98" s="201"/>
      <c r="J98" s="201"/>
      <c r="K98" s="201"/>
      <c r="L98" s="190"/>
      <c r="N98" s="127"/>
      <c r="O98" s="127"/>
      <c r="P98" s="127"/>
      <c r="Q98" s="127"/>
      <c r="R98" s="189"/>
      <c r="S98" s="189"/>
      <c r="T98" s="127"/>
    </row>
    <row r="99" spans="2:20" s="127" customFormat="1" x14ac:dyDescent="0.25">
      <c r="B99" s="195"/>
      <c r="C99" s="195"/>
      <c r="D99" s="195"/>
      <c r="E99" s="195"/>
      <c r="F99" s="195"/>
      <c r="G99" s="195"/>
      <c r="I99" s="190"/>
      <c r="J99" s="190"/>
      <c r="K99" s="190"/>
      <c r="L99" s="190"/>
      <c r="R99" s="189"/>
      <c r="S99" s="189"/>
    </row>
    <row r="100" spans="2:20" s="127" customFormat="1" x14ac:dyDescent="0.25">
      <c r="B100" s="195"/>
      <c r="C100" s="195"/>
      <c r="D100" s="195"/>
      <c r="E100" s="195"/>
      <c r="F100" s="195"/>
      <c r="G100" s="195"/>
      <c r="I100" s="190"/>
      <c r="J100" s="190"/>
      <c r="K100" s="190"/>
      <c r="R100" s="189"/>
      <c r="S100" s="189"/>
    </row>
    <row r="101" spans="2:20" s="127" customFormat="1" x14ac:dyDescent="0.25">
      <c r="B101" s="195"/>
      <c r="C101" s="195"/>
      <c r="D101" s="195"/>
      <c r="E101" s="195"/>
      <c r="F101" s="195"/>
      <c r="G101" s="195"/>
      <c r="I101" s="190"/>
      <c r="J101" s="190"/>
      <c r="K101" s="190"/>
      <c r="R101" s="189"/>
      <c r="S101" s="189"/>
    </row>
    <row r="102" spans="2:20" x14ac:dyDescent="0.25">
      <c r="B102" s="47" t="s">
        <v>222</v>
      </c>
      <c r="C102" s="47"/>
      <c r="D102" s="84">
        <v>0</v>
      </c>
      <c r="E102" s="195"/>
      <c r="F102" s="195"/>
      <c r="G102" s="195"/>
      <c r="I102" s="127"/>
      <c r="J102" s="127"/>
      <c r="K102" s="127"/>
      <c r="L102" s="127"/>
      <c r="N102" s="127"/>
      <c r="O102" s="127"/>
      <c r="P102" s="127"/>
      <c r="Q102" s="127"/>
      <c r="R102" s="189"/>
      <c r="S102" s="189"/>
      <c r="T102" s="127"/>
    </row>
    <row r="103" spans="2:20" x14ac:dyDescent="0.25">
      <c r="B103" s="47" t="s">
        <v>223</v>
      </c>
      <c r="C103" s="47"/>
      <c r="D103" s="85">
        <v>0</v>
      </c>
      <c r="E103" s="195"/>
      <c r="F103" s="195"/>
      <c r="G103" s="195"/>
      <c r="I103" s="127"/>
      <c r="J103" s="127"/>
      <c r="K103" s="127"/>
      <c r="L103" s="127"/>
      <c r="N103" s="127"/>
      <c r="O103" s="127"/>
      <c r="P103" s="127"/>
      <c r="Q103" s="127"/>
      <c r="R103" s="189"/>
      <c r="S103" s="189"/>
      <c r="T103" s="127"/>
    </row>
    <row r="104" spans="2:20" s="127" customFormat="1" x14ac:dyDescent="0.25">
      <c r="R104" s="189"/>
      <c r="S104" s="189"/>
    </row>
    <row r="105" spans="2:20" s="127" customFormat="1" x14ac:dyDescent="0.25">
      <c r="R105" s="189"/>
      <c r="S105" s="189"/>
    </row>
    <row r="106" spans="2:20" s="127" customFormat="1" x14ac:dyDescent="0.25">
      <c r="R106" s="189"/>
      <c r="S106" s="189"/>
    </row>
    <row r="107" spans="2:20" s="127" customFormat="1" x14ac:dyDescent="0.25">
      <c r="R107" s="189"/>
      <c r="S107" s="189"/>
    </row>
    <row r="108" spans="2:20" s="127" customFormat="1" x14ac:dyDescent="0.25">
      <c r="R108" s="189"/>
      <c r="S108" s="189"/>
    </row>
    <row r="109" spans="2:20" s="127" customFormat="1" x14ac:dyDescent="0.25">
      <c r="R109" s="189"/>
      <c r="S109" s="189"/>
    </row>
    <row r="110" spans="2:20" s="127" customFormat="1" x14ac:dyDescent="0.25">
      <c r="R110" s="189"/>
      <c r="S110" s="189"/>
    </row>
    <row r="111" spans="2:20" s="127" customFormat="1" x14ac:dyDescent="0.25">
      <c r="R111" s="189"/>
      <c r="S111" s="189"/>
    </row>
    <row r="112" spans="2:20" s="127" customFormat="1" x14ac:dyDescent="0.25">
      <c r="R112" s="189"/>
      <c r="S112" s="189"/>
    </row>
    <row r="113" spans="18:19" s="127" customFormat="1" x14ac:dyDescent="0.25">
      <c r="R113" s="189"/>
      <c r="S113" s="189"/>
    </row>
    <row r="114" spans="18:19" s="127" customFormat="1" x14ac:dyDescent="0.25">
      <c r="R114" s="189"/>
      <c r="S114" s="189"/>
    </row>
    <row r="115" spans="18:19" s="127" customFormat="1" x14ac:dyDescent="0.25">
      <c r="R115" s="189"/>
      <c r="S115" s="189"/>
    </row>
    <row r="116" spans="18:19" s="127" customFormat="1" x14ac:dyDescent="0.25">
      <c r="R116" s="189"/>
      <c r="S116" s="189"/>
    </row>
    <row r="117" spans="18:19" s="127" customFormat="1" x14ac:dyDescent="0.25">
      <c r="R117" s="189"/>
      <c r="S117" s="189"/>
    </row>
    <row r="118" spans="18:19" s="127" customFormat="1" x14ac:dyDescent="0.25">
      <c r="R118" s="189"/>
      <c r="S118" s="189"/>
    </row>
    <row r="119" spans="18:19" s="127" customFormat="1" x14ac:dyDescent="0.25">
      <c r="R119" s="189"/>
      <c r="S119" s="189"/>
    </row>
    <row r="120" spans="18:19" s="127" customFormat="1" x14ac:dyDescent="0.25">
      <c r="R120" s="189"/>
      <c r="S120" s="189"/>
    </row>
    <row r="121" spans="18:19" s="127" customFormat="1" x14ac:dyDescent="0.25">
      <c r="R121" s="189"/>
      <c r="S121" s="189"/>
    </row>
    <row r="122" spans="18:19" s="127" customFormat="1" x14ac:dyDescent="0.25">
      <c r="R122" s="189"/>
      <c r="S122" s="189"/>
    </row>
    <row r="123" spans="18:19" s="127" customFormat="1" x14ac:dyDescent="0.25">
      <c r="R123" s="189"/>
      <c r="S123" s="189"/>
    </row>
    <row r="124" spans="18:19" s="127" customFormat="1" x14ac:dyDescent="0.25">
      <c r="R124" s="189"/>
      <c r="S124" s="189"/>
    </row>
    <row r="125" spans="18:19" s="127" customFormat="1" x14ac:dyDescent="0.25">
      <c r="R125" s="189"/>
      <c r="S125" s="189"/>
    </row>
    <row r="126" spans="18:19" s="127" customFormat="1" x14ac:dyDescent="0.25">
      <c r="R126" s="189"/>
      <c r="S126" s="189"/>
    </row>
    <row r="127" spans="18:19" s="127" customFormat="1" x14ac:dyDescent="0.25">
      <c r="R127" s="189"/>
      <c r="S127" s="189"/>
    </row>
    <row r="128" spans="18:19" s="127" customFormat="1" x14ac:dyDescent="0.25">
      <c r="R128" s="189"/>
      <c r="S128" s="189"/>
    </row>
    <row r="129" spans="18:19" s="127" customFormat="1" x14ac:dyDescent="0.25">
      <c r="R129" s="189"/>
      <c r="S129" s="189"/>
    </row>
    <row r="130" spans="18:19" s="127" customFormat="1" x14ac:dyDescent="0.25">
      <c r="R130" s="189"/>
      <c r="S130" s="189"/>
    </row>
    <row r="131" spans="18:19" s="127" customFormat="1" x14ac:dyDescent="0.25">
      <c r="R131" s="189"/>
      <c r="S131" s="189"/>
    </row>
    <row r="132" spans="18:19" s="127" customFormat="1" x14ac:dyDescent="0.25">
      <c r="R132" s="189"/>
      <c r="S132" s="189"/>
    </row>
    <row r="133" spans="18:19" s="127" customFormat="1" x14ac:dyDescent="0.25">
      <c r="R133" s="189"/>
      <c r="S133" s="189"/>
    </row>
    <row r="134" spans="18:19" s="127" customFormat="1" x14ac:dyDescent="0.25">
      <c r="R134" s="189"/>
      <c r="S134" s="189"/>
    </row>
    <row r="135" spans="18:19" s="127" customFormat="1" x14ac:dyDescent="0.25">
      <c r="R135" s="189"/>
      <c r="S135" s="189"/>
    </row>
    <row r="136" spans="18:19" s="127" customFormat="1" x14ac:dyDescent="0.25">
      <c r="R136" s="189"/>
      <c r="S136" s="189"/>
    </row>
    <row r="137" spans="18:19" s="127" customFormat="1" x14ac:dyDescent="0.25">
      <c r="R137" s="189"/>
      <c r="S137" s="189"/>
    </row>
    <row r="138" spans="18:19" s="127" customFormat="1" x14ac:dyDescent="0.25">
      <c r="R138" s="189"/>
      <c r="S138" s="189"/>
    </row>
    <row r="139" spans="18:19" s="127" customFormat="1" x14ac:dyDescent="0.25">
      <c r="R139" s="189"/>
      <c r="S139" s="189"/>
    </row>
    <row r="140" spans="18:19" s="127" customFormat="1" x14ac:dyDescent="0.25">
      <c r="R140" s="189"/>
      <c r="S140" s="189"/>
    </row>
    <row r="141" spans="18:19" s="127" customFormat="1" x14ac:dyDescent="0.25">
      <c r="R141" s="189"/>
      <c r="S141" s="189"/>
    </row>
    <row r="142" spans="18:19" s="127" customFormat="1" x14ac:dyDescent="0.25">
      <c r="R142" s="189"/>
      <c r="S142" s="189"/>
    </row>
    <row r="143" spans="18:19" s="127" customFormat="1" x14ac:dyDescent="0.25">
      <c r="R143" s="189"/>
      <c r="S143" s="189"/>
    </row>
    <row r="144" spans="18:19" s="127" customFormat="1" x14ac:dyDescent="0.25">
      <c r="R144" s="189"/>
      <c r="S144" s="189"/>
    </row>
    <row r="145" spans="18:19" s="127" customFormat="1" x14ac:dyDescent="0.25">
      <c r="R145" s="189"/>
      <c r="S145" s="189"/>
    </row>
    <row r="146" spans="18:19" s="127" customFormat="1" x14ac:dyDescent="0.25">
      <c r="R146" s="189"/>
      <c r="S146" s="189"/>
    </row>
    <row r="147" spans="18:19" s="127" customFormat="1" x14ac:dyDescent="0.25">
      <c r="R147" s="189"/>
      <c r="S147" s="189"/>
    </row>
    <row r="148" spans="18:19" s="127" customFormat="1" x14ac:dyDescent="0.25">
      <c r="R148" s="189"/>
      <c r="S148" s="189"/>
    </row>
    <row r="149" spans="18:19" s="127" customFormat="1" x14ac:dyDescent="0.25">
      <c r="R149" s="189"/>
      <c r="S149" s="189"/>
    </row>
    <row r="150" spans="18:19" s="127" customFormat="1" x14ac:dyDescent="0.25">
      <c r="R150" s="189"/>
      <c r="S150" s="189"/>
    </row>
    <row r="151" spans="18:19" s="127" customFormat="1" x14ac:dyDescent="0.25">
      <c r="R151" s="189"/>
      <c r="S151" s="189"/>
    </row>
    <row r="152" spans="18:19" s="127" customFormat="1" x14ac:dyDescent="0.25">
      <c r="R152" s="189"/>
      <c r="S152" s="189"/>
    </row>
    <row r="153" spans="18:19" s="127" customFormat="1" x14ac:dyDescent="0.25">
      <c r="R153" s="189"/>
      <c r="S153" s="189"/>
    </row>
    <row r="154" spans="18:19" s="127" customFormat="1" x14ac:dyDescent="0.25">
      <c r="R154" s="189"/>
      <c r="S154" s="189"/>
    </row>
    <row r="155" spans="18:19" s="127" customFormat="1" x14ac:dyDescent="0.25">
      <c r="R155" s="189"/>
      <c r="S155" s="189"/>
    </row>
    <row r="156" spans="18:19" s="127" customFormat="1" x14ac:dyDescent="0.25">
      <c r="R156" s="189"/>
      <c r="S156" s="189"/>
    </row>
    <row r="157" spans="18:19" s="127" customFormat="1" x14ac:dyDescent="0.25">
      <c r="R157" s="189"/>
      <c r="S157" s="189"/>
    </row>
    <row r="158" spans="18:19" s="127" customFormat="1" x14ac:dyDescent="0.25">
      <c r="R158" s="189"/>
      <c r="S158" s="189"/>
    </row>
    <row r="159" spans="18:19" s="127" customFormat="1" x14ac:dyDescent="0.25">
      <c r="R159" s="189"/>
      <c r="S159" s="189"/>
    </row>
    <row r="160" spans="18:19" s="127" customFormat="1" x14ac:dyDescent="0.25">
      <c r="R160" s="189"/>
      <c r="S160" s="189"/>
    </row>
    <row r="161" spans="18:19" s="127" customFormat="1" x14ac:dyDescent="0.25">
      <c r="R161" s="189"/>
      <c r="S161" s="189"/>
    </row>
    <row r="162" spans="18:19" s="127" customFormat="1" x14ac:dyDescent="0.25">
      <c r="R162" s="189"/>
      <c r="S162" s="189"/>
    </row>
    <row r="163" spans="18:19" s="127" customFormat="1" x14ac:dyDescent="0.25">
      <c r="R163" s="189"/>
      <c r="S163" s="189"/>
    </row>
    <row r="164" spans="18:19" s="127" customFormat="1" x14ac:dyDescent="0.25">
      <c r="R164" s="189"/>
      <c r="S164" s="189"/>
    </row>
    <row r="165" spans="18:19" s="127" customFormat="1" x14ac:dyDescent="0.25">
      <c r="R165" s="189"/>
      <c r="S165" s="189"/>
    </row>
    <row r="166" spans="18:19" s="127" customFormat="1" x14ac:dyDescent="0.25">
      <c r="R166" s="189"/>
      <c r="S166" s="189"/>
    </row>
    <row r="167" spans="18:19" s="127" customFormat="1" x14ac:dyDescent="0.25">
      <c r="R167" s="189"/>
      <c r="S167" s="189"/>
    </row>
    <row r="168" spans="18:19" s="127" customFormat="1" x14ac:dyDescent="0.25">
      <c r="R168" s="189"/>
      <c r="S168" s="189"/>
    </row>
    <row r="169" spans="18:19" s="127" customFormat="1" x14ac:dyDescent="0.25">
      <c r="R169" s="189"/>
      <c r="S169" s="189"/>
    </row>
    <row r="170" spans="18:19" s="127" customFormat="1" x14ac:dyDescent="0.25">
      <c r="R170" s="189"/>
      <c r="S170" s="189"/>
    </row>
    <row r="171" spans="18:19" s="127" customFormat="1" x14ac:dyDescent="0.25">
      <c r="R171" s="189"/>
      <c r="S171" s="189"/>
    </row>
    <row r="172" spans="18:19" s="127" customFormat="1" x14ac:dyDescent="0.25">
      <c r="R172" s="189"/>
      <c r="S172" s="189"/>
    </row>
    <row r="173" spans="18:19" s="127" customFormat="1" x14ac:dyDescent="0.25">
      <c r="R173" s="189"/>
      <c r="S173" s="189"/>
    </row>
    <row r="174" spans="18:19" s="127" customFormat="1" x14ac:dyDescent="0.25">
      <c r="R174" s="189"/>
      <c r="S174" s="189"/>
    </row>
    <row r="175" spans="18:19" s="127" customFormat="1" x14ac:dyDescent="0.25">
      <c r="R175" s="189"/>
      <c r="S175" s="189"/>
    </row>
    <row r="176" spans="18:19" s="127" customFormat="1" x14ac:dyDescent="0.25">
      <c r="R176" s="189"/>
      <c r="S176" s="189"/>
    </row>
    <row r="177" spans="18:19" s="127" customFormat="1" x14ac:dyDescent="0.25">
      <c r="R177" s="189"/>
      <c r="S177" s="189"/>
    </row>
    <row r="178" spans="18:19" s="127" customFormat="1" x14ac:dyDescent="0.25">
      <c r="R178" s="189"/>
      <c r="S178" s="189"/>
    </row>
    <row r="179" spans="18:19" s="127" customFormat="1" x14ac:dyDescent="0.25">
      <c r="R179" s="189"/>
      <c r="S179" s="189"/>
    </row>
    <row r="180" spans="18:19" s="127" customFormat="1" x14ac:dyDescent="0.25">
      <c r="R180" s="189"/>
      <c r="S180" s="189"/>
    </row>
    <row r="181" spans="18:19" s="127" customFormat="1" x14ac:dyDescent="0.25">
      <c r="R181" s="189"/>
      <c r="S181" s="189"/>
    </row>
    <row r="182" spans="18:19" s="127" customFormat="1" x14ac:dyDescent="0.25">
      <c r="R182" s="189"/>
      <c r="S182" s="189"/>
    </row>
    <row r="183" spans="18:19" s="127" customFormat="1" x14ac:dyDescent="0.25">
      <c r="R183" s="189"/>
      <c r="S183" s="189"/>
    </row>
    <row r="184" spans="18:19" s="127" customFormat="1" x14ac:dyDescent="0.25">
      <c r="R184" s="189"/>
      <c r="S184" s="189"/>
    </row>
    <row r="185" spans="18:19" s="127" customFormat="1" x14ac:dyDescent="0.25">
      <c r="R185" s="189"/>
      <c r="S185" s="189"/>
    </row>
    <row r="186" spans="18:19" s="127" customFormat="1" x14ac:dyDescent="0.25">
      <c r="R186" s="189"/>
      <c r="S186" s="189"/>
    </row>
    <row r="187" spans="18:19" s="127" customFormat="1" x14ac:dyDescent="0.25">
      <c r="R187" s="189"/>
      <c r="S187" s="189"/>
    </row>
    <row r="188" spans="18:19" s="127" customFormat="1" x14ac:dyDescent="0.25">
      <c r="R188" s="189"/>
      <c r="S188" s="189"/>
    </row>
    <row r="189" spans="18:19" s="127" customFormat="1" x14ac:dyDescent="0.25">
      <c r="R189" s="189"/>
      <c r="S189" s="189"/>
    </row>
    <row r="190" spans="18:19" s="127" customFormat="1" x14ac:dyDescent="0.25">
      <c r="R190" s="189"/>
      <c r="S190" s="189"/>
    </row>
    <row r="191" spans="18:19" s="127" customFormat="1" x14ac:dyDescent="0.25">
      <c r="R191" s="189"/>
      <c r="S191" s="189"/>
    </row>
    <row r="192" spans="18:19" s="127" customFormat="1" x14ac:dyDescent="0.25">
      <c r="R192" s="189"/>
      <c r="S192" s="189"/>
    </row>
    <row r="193" spans="18:19" s="127" customFormat="1" x14ac:dyDescent="0.25">
      <c r="R193" s="189"/>
      <c r="S193" s="189"/>
    </row>
    <row r="194" spans="18:19" s="127" customFormat="1" x14ac:dyDescent="0.25">
      <c r="R194" s="189"/>
      <c r="S194" s="189"/>
    </row>
    <row r="195" spans="18:19" s="127" customFormat="1" x14ac:dyDescent="0.25">
      <c r="R195" s="189"/>
      <c r="S195" s="189"/>
    </row>
    <row r="196" spans="18:19" s="127" customFormat="1" x14ac:dyDescent="0.25">
      <c r="R196" s="189"/>
      <c r="S196" s="189"/>
    </row>
    <row r="197" spans="18:19" s="127" customFormat="1" x14ac:dyDescent="0.25">
      <c r="R197" s="189"/>
      <c r="S197" s="189"/>
    </row>
    <row r="198" spans="18:19" s="127" customFormat="1" x14ac:dyDescent="0.25">
      <c r="R198" s="189"/>
      <c r="S198" s="189"/>
    </row>
    <row r="199" spans="18:19" s="127" customFormat="1" x14ac:dyDescent="0.25">
      <c r="R199" s="189"/>
      <c r="S199" s="189"/>
    </row>
    <row r="200" spans="18:19" s="127" customFormat="1" x14ac:dyDescent="0.25">
      <c r="R200" s="189"/>
      <c r="S200" s="189"/>
    </row>
  </sheetData>
  <mergeCells count="2">
    <mergeCell ref="B54:F54"/>
    <mergeCell ref="B88:D88"/>
  </mergeCells>
  <pageMargins left="0.7" right="0.7" top="0.75" bottom="0.75" header="0.3" footer="0.3"/>
  <pageSetup paperSize="9"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DD7B0-DFB1-4339-A2B9-0156A0DB8822}">
  <sheetPr>
    <pageSetUpPr fitToPage="1"/>
  </sheetPr>
  <dimension ref="B2:O24"/>
  <sheetViews>
    <sheetView zoomScaleNormal="100" workbookViewId="0">
      <pane ySplit="2" topLeftCell="A3" activePane="bottomLeft" state="frozen"/>
      <selection activeCell="E2" sqref="E2"/>
      <selection pane="bottomLeft" activeCell="E2" sqref="E2"/>
    </sheetView>
  </sheetViews>
  <sheetFormatPr defaultColWidth="9.140625" defaultRowHeight="15" x14ac:dyDescent="0.25"/>
  <cols>
    <col min="1" max="1" width="9.140625" style="127"/>
    <col min="2" max="2" width="73.7109375" style="127" customWidth="1"/>
    <col min="3" max="12" width="10.7109375" style="127" customWidth="1"/>
    <col min="13" max="16384" width="9.140625" style="127"/>
  </cols>
  <sheetData>
    <row r="2" spans="2:15" ht="15.75" x14ac:dyDescent="0.3">
      <c r="B2" s="144" t="s">
        <v>0</v>
      </c>
    </row>
    <row r="5" spans="2:15" ht="21.75" x14ac:dyDescent="0.4">
      <c r="B5" s="145" t="s">
        <v>224</v>
      </c>
    </row>
    <row r="6" spans="2:15" x14ac:dyDescent="0.25">
      <c r="B6" s="181" t="s">
        <v>8</v>
      </c>
    </row>
    <row r="7" spans="2:15" x14ac:dyDescent="0.25">
      <c r="B7" s="148"/>
    </row>
    <row r="8" spans="2:15" x14ac:dyDescent="0.25">
      <c r="B8" s="254" t="s">
        <v>225</v>
      </c>
      <c r="C8" s="255">
        <v>2014</v>
      </c>
      <c r="D8" s="255">
        <v>2015</v>
      </c>
      <c r="E8" s="256">
        <v>2016</v>
      </c>
      <c r="F8" s="256">
        <v>2017</v>
      </c>
      <c r="G8" s="256">
        <v>2018</v>
      </c>
      <c r="H8" s="256">
        <v>2019</v>
      </c>
      <c r="I8" s="256">
        <v>2020</v>
      </c>
      <c r="J8" s="256">
        <v>2021</v>
      </c>
      <c r="K8" s="256">
        <v>2022</v>
      </c>
      <c r="L8" s="255" t="s">
        <v>226</v>
      </c>
      <c r="M8" s="128"/>
      <c r="N8" s="128"/>
      <c r="O8" s="128"/>
    </row>
    <row r="9" spans="2:15" s="128" customFormat="1" ht="60" x14ac:dyDescent="0.25">
      <c r="B9" s="8" t="s">
        <v>227</v>
      </c>
      <c r="C9" s="9">
        <v>1.1000000000000001</v>
      </c>
      <c r="D9" s="9">
        <v>1.08</v>
      </c>
      <c r="E9" s="9">
        <v>1</v>
      </c>
      <c r="F9" s="9">
        <v>1.34</v>
      </c>
      <c r="G9" s="9">
        <v>2.11</v>
      </c>
      <c r="H9" s="9">
        <v>2</v>
      </c>
      <c r="I9" s="9">
        <v>1.78</v>
      </c>
      <c r="J9" s="9">
        <v>2.2200000000000002</v>
      </c>
      <c r="K9" s="9">
        <v>2.14</v>
      </c>
      <c r="L9" s="9">
        <v>1</v>
      </c>
    </row>
    <row r="10" spans="2:15" s="128" customFormat="1" ht="45" x14ac:dyDescent="0.25">
      <c r="B10" s="10" t="s">
        <v>228</v>
      </c>
      <c r="C10" s="11">
        <v>2.2000000000000002</v>
      </c>
      <c r="D10" s="11">
        <v>1.6</v>
      </c>
      <c r="E10" s="12">
        <v>2.23</v>
      </c>
      <c r="F10" s="12">
        <v>2.6</v>
      </c>
      <c r="G10" s="13">
        <v>1.3</v>
      </c>
      <c r="H10" s="13">
        <v>1.02</v>
      </c>
      <c r="I10" s="13">
        <v>2.08</v>
      </c>
      <c r="J10" s="13">
        <v>3.24</v>
      </c>
      <c r="K10" s="182">
        <v>1.18</v>
      </c>
      <c r="L10" s="11" t="s">
        <v>229</v>
      </c>
    </row>
    <row r="11" spans="2:15" s="128" customFormat="1" ht="30" x14ac:dyDescent="0.25">
      <c r="B11" s="14" t="s">
        <v>230</v>
      </c>
      <c r="C11" s="1" t="s">
        <v>231</v>
      </c>
      <c r="D11" s="1" t="s">
        <v>232</v>
      </c>
      <c r="E11" s="1" t="s">
        <v>232</v>
      </c>
      <c r="F11" s="1" t="s">
        <v>233</v>
      </c>
      <c r="G11" s="1" t="s">
        <v>234</v>
      </c>
      <c r="H11" s="1" t="s">
        <v>235</v>
      </c>
      <c r="I11" s="1" t="s">
        <v>236</v>
      </c>
      <c r="J11" s="1" t="s">
        <v>237</v>
      </c>
      <c r="K11" s="1" t="s">
        <v>238</v>
      </c>
      <c r="L11" s="1" t="s">
        <v>239</v>
      </c>
    </row>
    <row r="12" spans="2:15" s="128" customFormat="1" ht="45" x14ac:dyDescent="0.25">
      <c r="B12" s="8" t="s">
        <v>240</v>
      </c>
      <c r="C12" s="15">
        <v>14</v>
      </c>
      <c r="D12" s="15">
        <v>20</v>
      </c>
      <c r="E12" s="15">
        <v>20</v>
      </c>
      <c r="F12" s="15">
        <v>22</v>
      </c>
      <c r="G12" s="15">
        <v>22</v>
      </c>
      <c r="H12" s="15">
        <v>20</v>
      </c>
      <c r="I12" s="15">
        <v>13</v>
      </c>
      <c r="J12" s="15">
        <v>10</v>
      </c>
      <c r="K12" s="15">
        <v>6</v>
      </c>
      <c r="L12" s="15" t="s">
        <v>64</v>
      </c>
    </row>
    <row r="13" spans="2:15" ht="45" x14ac:dyDescent="0.25">
      <c r="B13" s="8" t="s">
        <v>241</v>
      </c>
      <c r="C13" s="16">
        <v>0.98</v>
      </c>
      <c r="D13" s="16">
        <v>0.999</v>
      </c>
      <c r="E13" s="16">
        <v>0.999</v>
      </c>
      <c r="F13" s="16">
        <v>0.997</v>
      </c>
      <c r="G13" s="16">
        <v>0.997</v>
      </c>
      <c r="H13" s="16">
        <v>0.93</v>
      </c>
      <c r="I13" s="16">
        <v>0.97</v>
      </c>
      <c r="J13" s="16">
        <v>0.96</v>
      </c>
      <c r="K13" s="16">
        <v>0.97199999999999998</v>
      </c>
      <c r="L13" s="9">
        <v>1</v>
      </c>
    </row>
    <row r="14" spans="2:15" ht="30" x14ac:dyDescent="0.25">
      <c r="B14" s="14" t="s">
        <v>242</v>
      </c>
      <c r="C14" s="1">
        <v>0</v>
      </c>
      <c r="D14" s="1">
        <v>0</v>
      </c>
      <c r="E14" s="17">
        <v>0</v>
      </c>
      <c r="F14" s="17">
        <v>0</v>
      </c>
      <c r="G14" s="17">
        <v>0</v>
      </c>
      <c r="H14" s="17">
        <v>0</v>
      </c>
      <c r="I14" s="17">
        <v>0</v>
      </c>
      <c r="J14" s="17">
        <v>0</v>
      </c>
      <c r="K14" s="183">
        <v>0</v>
      </c>
      <c r="L14" s="17">
        <v>0</v>
      </c>
      <c r="M14" s="128"/>
      <c r="N14" s="128"/>
      <c r="O14" s="128"/>
    </row>
    <row r="15" spans="2:15" x14ac:dyDescent="0.25">
      <c r="B15" s="128"/>
      <c r="C15" s="128"/>
      <c r="D15" s="128"/>
      <c r="E15" s="128"/>
      <c r="F15" s="128"/>
      <c r="G15" s="128"/>
      <c r="H15" s="128"/>
      <c r="I15" s="128"/>
      <c r="J15" s="128"/>
      <c r="K15" s="128"/>
      <c r="L15" s="128"/>
      <c r="M15" s="128"/>
      <c r="N15" s="128"/>
      <c r="O15" s="128"/>
    </row>
    <row r="16" spans="2:15" x14ac:dyDescent="0.25">
      <c r="B16" s="128"/>
      <c r="C16" s="128"/>
      <c r="D16" s="128"/>
      <c r="E16" s="128"/>
      <c r="F16" s="128"/>
      <c r="G16" s="128"/>
      <c r="H16" s="128"/>
      <c r="I16" s="128"/>
      <c r="J16" s="128"/>
      <c r="K16" s="128"/>
      <c r="L16" s="128"/>
      <c r="M16" s="128"/>
      <c r="N16" s="128"/>
      <c r="O16" s="128"/>
    </row>
    <row r="18" spans="2:15" x14ac:dyDescent="0.25">
      <c r="B18" s="128"/>
      <c r="C18" s="128"/>
      <c r="D18" s="128"/>
      <c r="E18" s="128"/>
      <c r="F18" s="128"/>
      <c r="G18" s="128"/>
      <c r="H18" s="128"/>
      <c r="I18" s="128"/>
      <c r="J18" s="128"/>
      <c r="K18" s="128"/>
      <c r="L18" s="128"/>
      <c r="M18" s="128"/>
      <c r="N18" s="128"/>
      <c r="O18" s="128"/>
    </row>
    <row r="19" spans="2:15" x14ac:dyDescent="0.25">
      <c r="B19" s="128"/>
      <c r="C19" s="128"/>
      <c r="D19" s="128"/>
      <c r="E19" s="128"/>
      <c r="F19" s="128"/>
      <c r="G19" s="128"/>
      <c r="H19" s="128"/>
      <c r="I19" s="128"/>
      <c r="J19" s="128"/>
      <c r="K19" s="128"/>
      <c r="L19" s="128"/>
      <c r="M19" s="128"/>
      <c r="N19" s="128"/>
      <c r="O19" s="128"/>
    </row>
    <row r="20" spans="2:15" x14ac:dyDescent="0.25">
      <c r="B20" s="128"/>
      <c r="C20" s="128"/>
      <c r="D20" s="128"/>
      <c r="E20" s="128"/>
      <c r="F20" s="128"/>
      <c r="G20" s="128"/>
      <c r="H20" s="128"/>
      <c r="I20" s="128"/>
      <c r="J20" s="128"/>
      <c r="K20" s="128"/>
      <c r="L20" s="128"/>
      <c r="M20" s="128"/>
      <c r="N20" s="128"/>
      <c r="O20" s="128"/>
    </row>
    <row r="22" spans="2:15" x14ac:dyDescent="0.25">
      <c r="B22" s="128"/>
      <c r="C22" s="128"/>
      <c r="D22" s="128"/>
      <c r="E22" s="128"/>
      <c r="F22" s="128"/>
      <c r="G22" s="128"/>
      <c r="H22" s="128"/>
      <c r="I22" s="128"/>
      <c r="J22" s="128"/>
      <c r="K22" s="128"/>
      <c r="L22" s="128"/>
      <c r="M22" s="128"/>
      <c r="N22" s="128"/>
      <c r="O22" s="128"/>
    </row>
    <row r="23" spans="2:15" x14ac:dyDescent="0.25">
      <c r="B23" s="128"/>
      <c r="C23" s="128"/>
      <c r="D23" s="128"/>
      <c r="E23" s="128"/>
      <c r="F23" s="128"/>
      <c r="G23" s="128"/>
      <c r="H23" s="128"/>
      <c r="I23" s="128"/>
      <c r="J23" s="128"/>
      <c r="K23" s="128"/>
      <c r="L23" s="128"/>
      <c r="M23" s="128"/>
      <c r="N23" s="128"/>
      <c r="O23" s="128"/>
    </row>
    <row r="24" spans="2:15" x14ac:dyDescent="0.25">
      <c r="B24" s="128"/>
      <c r="C24" s="128"/>
      <c r="D24" s="128"/>
      <c r="E24" s="128"/>
      <c r="F24" s="128"/>
      <c r="G24" s="128"/>
      <c r="H24" s="128"/>
      <c r="I24" s="128"/>
      <c r="J24" s="128"/>
      <c r="K24" s="128"/>
      <c r="L24" s="128"/>
      <c r="M24" s="128"/>
      <c r="N24" s="128"/>
      <c r="O24" s="128"/>
    </row>
  </sheetData>
  <pageMargins left="0.7" right="0.7" top="0.75" bottom="0.75" header="0.3" footer="0.3"/>
  <pageSetup paperSize="9" scale="6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58A10-D134-4C24-B8DD-BB8ADCDBE6CF}">
  <sheetPr>
    <pageSetUpPr fitToPage="1"/>
  </sheetPr>
  <dimension ref="B2:M30"/>
  <sheetViews>
    <sheetView zoomScaleNormal="100" workbookViewId="0">
      <pane ySplit="2" topLeftCell="A3" activePane="bottomLeft" state="frozen"/>
      <selection activeCell="E2" sqref="E2"/>
      <selection pane="bottomLeft" activeCell="E2" sqref="E2"/>
    </sheetView>
  </sheetViews>
  <sheetFormatPr defaultColWidth="9.140625" defaultRowHeight="15" x14ac:dyDescent="0.25"/>
  <cols>
    <col min="1" max="1" width="9.140625" style="127"/>
    <col min="2" max="2" width="13.28515625" style="127" customWidth="1"/>
    <col min="3" max="4" width="9.140625" style="127"/>
    <col min="5" max="9" width="18.7109375" style="127" customWidth="1"/>
    <col min="10" max="11" width="12.7109375" style="127" customWidth="1"/>
    <col min="12" max="16384" width="9.140625" style="127"/>
  </cols>
  <sheetData>
    <row r="2" spans="2:13" ht="15.75" x14ac:dyDescent="0.3">
      <c r="B2" s="144" t="s">
        <v>0</v>
      </c>
    </row>
    <row r="5" spans="2:13" ht="21.75" x14ac:dyDescent="0.4">
      <c r="B5" s="145" t="s">
        <v>243</v>
      </c>
    </row>
    <row r="6" spans="2:13" x14ac:dyDescent="0.25">
      <c r="B6" s="148" t="s">
        <v>244</v>
      </c>
    </row>
    <row r="7" spans="2:13" x14ac:dyDescent="0.25">
      <c r="B7" s="148"/>
    </row>
    <row r="8" spans="2:13" ht="19.5" customHeight="1" x14ac:dyDescent="0.35">
      <c r="B8" s="309" t="s">
        <v>245</v>
      </c>
      <c r="C8" s="309"/>
      <c r="D8" s="309"/>
      <c r="E8" s="309"/>
      <c r="F8" s="309"/>
      <c r="G8" s="309"/>
      <c r="H8" s="309"/>
      <c r="I8" s="309"/>
      <c r="J8" s="149"/>
      <c r="K8" s="149"/>
      <c r="L8" s="149"/>
      <c r="M8" s="149"/>
    </row>
    <row r="9" spans="2:13" s="128" customFormat="1" ht="19.5" x14ac:dyDescent="0.35">
      <c r="B9" s="309"/>
      <c r="C9" s="309"/>
      <c r="D9" s="309"/>
      <c r="E9" s="309"/>
      <c r="F9" s="309"/>
      <c r="G9" s="309"/>
      <c r="H9" s="309"/>
      <c r="I9" s="309"/>
      <c r="J9" s="149"/>
      <c r="K9" s="149"/>
      <c r="L9" s="149"/>
      <c r="M9" s="149"/>
    </row>
    <row r="10" spans="2:13" s="128" customFormat="1" ht="19.5" x14ac:dyDescent="0.35">
      <c r="B10" s="309"/>
      <c r="C10" s="309"/>
      <c r="D10" s="309"/>
      <c r="E10" s="309"/>
      <c r="F10" s="309"/>
      <c r="G10" s="309"/>
      <c r="H10" s="309"/>
      <c r="I10" s="309"/>
      <c r="J10" s="149"/>
      <c r="K10" s="149"/>
      <c r="L10" s="149"/>
      <c r="M10" s="149"/>
    </row>
    <row r="11" spans="2:13" x14ac:dyDescent="0.25">
      <c r="B11" s="150"/>
      <c r="C11" s="150"/>
      <c r="D11" s="150"/>
      <c r="E11" s="150"/>
      <c r="F11" s="150"/>
      <c r="G11" s="150"/>
      <c r="H11" s="150"/>
      <c r="I11" s="150"/>
      <c r="J11" s="150"/>
      <c r="K11" s="150"/>
      <c r="L11" s="150"/>
      <c r="M11" s="128"/>
    </row>
    <row r="12" spans="2:13" ht="15" customHeight="1" x14ac:dyDescent="0.25">
      <c r="B12" s="150"/>
      <c r="C12" s="150"/>
      <c r="D12" s="310" t="s">
        <v>246</v>
      </c>
      <c r="E12" s="310"/>
      <c r="F12" s="310"/>
      <c r="G12" s="310"/>
      <c r="H12" s="310"/>
      <c r="I12" s="310"/>
      <c r="J12" s="150"/>
      <c r="K12" s="150"/>
      <c r="L12" s="150"/>
      <c r="M12" s="128"/>
    </row>
    <row r="13" spans="2:13" x14ac:dyDescent="0.25">
      <c r="B13" s="150"/>
      <c r="C13" s="150"/>
      <c r="D13" s="310"/>
      <c r="E13" s="310"/>
      <c r="F13" s="310"/>
      <c r="G13" s="310"/>
      <c r="H13" s="310"/>
      <c r="I13" s="310"/>
      <c r="J13" s="150"/>
      <c r="K13" s="150"/>
      <c r="L13" s="150"/>
    </row>
    <row r="14" spans="2:13" x14ac:dyDescent="0.25">
      <c r="B14" s="150"/>
      <c r="C14" s="150"/>
      <c r="D14" s="310"/>
      <c r="E14" s="310"/>
      <c r="F14" s="310"/>
      <c r="G14" s="310"/>
      <c r="H14" s="310"/>
      <c r="I14" s="310"/>
      <c r="J14" s="150"/>
      <c r="K14" s="150"/>
      <c r="L14" s="150"/>
      <c r="M14" s="128"/>
    </row>
    <row r="15" spans="2:13" x14ac:dyDescent="0.25">
      <c r="B15" s="150"/>
      <c r="C15" s="150"/>
      <c r="D15" s="310"/>
      <c r="E15" s="310"/>
      <c r="F15" s="310"/>
      <c r="G15" s="310"/>
      <c r="H15" s="310"/>
      <c r="I15" s="310"/>
      <c r="J15" s="150"/>
      <c r="K15" s="150"/>
      <c r="L15" s="150"/>
      <c r="M15" s="128"/>
    </row>
    <row r="16" spans="2:13" x14ac:dyDescent="0.25">
      <c r="D16" s="310"/>
      <c r="E16" s="310"/>
      <c r="F16" s="310"/>
      <c r="G16" s="310"/>
      <c r="H16" s="310"/>
      <c r="I16" s="310"/>
      <c r="J16" s="150"/>
      <c r="K16" s="150"/>
      <c r="L16" s="128"/>
      <c r="M16" s="128"/>
    </row>
    <row r="17" spans="2:13" x14ac:dyDescent="0.25">
      <c r="D17" s="310"/>
      <c r="E17" s="310"/>
      <c r="F17" s="310"/>
      <c r="G17" s="310"/>
      <c r="H17" s="310"/>
      <c r="I17" s="310"/>
      <c r="J17" s="146"/>
      <c r="K17" s="146"/>
      <c r="L17" s="128"/>
      <c r="M17" s="128"/>
    </row>
    <row r="19" spans="2:13" ht="19.5" customHeight="1" x14ac:dyDescent="0.25">
      <c r="B19" s="317" t="s">
        <v>247</v>
      </c>
      <c r="C19" s="318"/>
      <c r="D19" s="319"/>
      <c r="E19" s="253" t="s">
        <v>248</v>
      </c>
      <c r="F19" s="253" t="s">
        <v>249</v>
      </c>
      <c r="G19" s="253" t="s">
        <v>250</v>
      </c>
      <c r="H19" s="253" t="s">
        <v>251</v>
      </c>
      <c r="I19" s="253" t="s">
        <v>252</v>
      </c>
    </row>
    <row r="20" spans="2:13" ht="19.5" customHeight="1" x14ac:dyDescent="0.25">
      <c r="B20" s="314" t="s">
        <v>253</v>
      </c>
      <c r="C20" s="315"/>
      <c r="D20" s="316"/>
      <c r="E20" s="174">
        <v>1827573</v>
      </c>
      <c r="F20" s="174">
        <v>12949691</v>
      </c>
      <c r="G20" s="174">
        <v>7647531</v>
      </c>
      <c r="H20" s="174">
        <v>5546829</v>
      </c>
      <c r="I20" s="174">
        <v>7986582</v>
      </c>
      <c r="L20" s="128"/>
      <c r="M20" s="128"/>
    </row>
    <row r="21" spans="2:13" ht="19.5" customHeight="1" x14ac:dyDescent="0.25">
      <c r="B21" s="314" t="s">
        <v>254</v>
      </c>
      <c r="C21" s="315"/>
      <c r="D21" s="316"/>
      <c r="E21" s="174">
        <v>285600</v>
      </c>
      <c r="F21" s="174">
        <v>951967</v>
      </c>
      <c r="G21" s="174">
        <v>743036</v>
      </c>
      <c r="H21" s="174">
        <v>563062</v>
      </c>
      <c r="I21" s="174">
        <v>1038139</v>
      </c>
    </row>
    <row r="22" spans="2:13" ht="19.5" customHeight="1" x14ac:dyDescent="0.25">
      <c r="B22" s="314" t="s">
        <v>255</v>
      </c>
      <c r="C22" s="315"/>
      <c r="D22" s="316"/>
      <c r="E22" s="174">
        <v>22995</v>
      </c>
      <c r="F22" s="174">
        <v>836566</v>
      </c>
      <c r="G22" s="174">
        <v>14698</v>
      </c>
      <c r="H22" s="174">
        <v>164125</v>
      </c>
      <c r="I22" s="174">
        <v>198710</v>
      </c>
      <c r="J22" s="151"/>
      <c r="K22" s="151"/>
    </row>
    <row r="23" spans="2:13" ht="19.5" customHeight="1" x14ac:dyDescent="0.25">
      <c r="B23" s="320" t="s">
        <v>256</v>
      </c>
      <c r="C23" s="321"/>
      <c r="D23" s="322"/>
      <c r="E23" s="175">
        <v>1037151</v>
      </c>
      <c r="F23" s="176">
        <v>1401307</v>
      </c>
      <c r="G23" s="176">
        <v>909240</v>
      </c>
      <c r="H23" s="176">
        <v>695539</v>
      </c>
      <c r="I23" s="176">
        <v>397260</v>
      </c>
    </row>
    <row r="24" spans="2:13" ht="19.5" customHeight="1" x14ac:dyDescent="0.25">
      <c r="B24" s="311" t="s">
        <v>257</v>
      </c>
      <c r="C24" s="312"/>
      <c r="D24" s="313"/>
      <c r="E24" s="125">
        <v>3173319</v>
      </c>
      <c r="F24" s="125">
        <v>16139531</v>
      </c>
      <c r="G24" s="125">
        <v>9314504</v>
      </c>
      <c r="H24" s="125">
        <v>6969555</v>
      </c>
      <c r="I24" s="126">
        <v>9620691</v>
      </c>
    </row>
    <row r="25" spans="2:13" ht="19.5" customHeight="1" x14ac:dyDescent="0.25">
      <c r="B25" s="152"/>
      <c r="C25" s="152"/>
      <c r="D25" s="152"/>
      <c r="E25" s="179"/>
      <c r="F25" s="179"/>
      <c r="G25" s="179"/>
      <c r="H25" s="179"/>
      <c r="I25" s="178"/>
    </row>
    <row r="26" spans="2:13" ht="19.5" customHeight="1" x14ac:dyDescent="0.25">
      <c r="B26" s="147" t="s">
        <v>258</v>
      </c>
      <c r="C26" s="147"/>
      <c r="D26" s="147"/>
      <c r="E26" s="179"/>
      <c r="F26" s="179"/>
      <c r="G26" s="179"/>
      <c r="H26" s="179"/>
      <c r="I26" s="179"/>
    </row>
    <row r="27" spans="2:13" ht="19.5" customHeight="1" x14ac:dyDescent="0.25">
      <c r="B27" s="314" t="s">
        <v>259</v>
      </c>
      <c r="C27" s="315"/>
      <c r="D27" s="316"/>
      <c r="E27" s="180">
        <v>432303</v>
      </c>
      <c r="F27" s="180">
        <v>728218</v>
      </c>
      <c r="G27" s="180">
        <v>1080028</v>
      </c>
      <c r="H27" s="180">
        <v>201445</v>
      </c>
      <c r="I27" s="180">
        <v>646620</v>
      </c>
    </row>
    <row r="28" spans="2:13" x14ac:dyDescent="0.25">
      <c r="B28" s="147"/>
      <c r="C28" s="147"/>
      <c r="D28" s="147"/>
      <c r="E28" s="147"/>
      <c r="F28" s="147"/>
      <c r="G28" s="147"/>
      <c r="H28" s="147"/>
      <c r="I28" s="147"/>
    </row>
    <row r="29" spans="2:13" x14ac:dyDescent="0.25">
      <c r="B29" s="147" t="s">
        <v>260</v>
      </c>
      <c r="C29" s="152"/>
      <c r="D29" s="152"/>
      <c r="E29" s="177"/>
      <c r="F29" s="177"/>
      <c r="G29" s="177"/>
      <c r="H29" s="177"/>
      <c r="I29" s="177"/>
    </row>
    <row r="30" spans="2:13" x14ac:dyDescent="0.25">
      <c r="B30" s="152"/>
      <c r="C30" s="152"/>
      <c r="D30" s="152"/>
      <c r="E30" s="152"/>
      <c r="F30" s="152"/>
      <c r="G30" s="152"/>
      <c r="H30" s="152"/>
      <c r="I30" s="152"/>
    </row>
  </sheetData>
  <mergeCells count="9">
    <mergeCell ref="B8:I10"/>
    <mergeCell ref="D12:I17"/>
    <mergeCell ref="B24:D24"/>
    <mergeCell ref="B27:D27"/>
    <mergeCell ref="B19:D19"/>
    <mergeCell ref="B20:D20"/>
    <mergeCell ref="B21:D21"/>
    <mergeCell ref="B22:D22"/>
    <mergeCell ref="B23:D23"/>
  </mergeCells>
  <pageMargins left="0.7" right="0.7" top="0.75" bottom="0.75" header="0.3" footer="0.3"/>
  <pageSetup paperSize="9" scale="6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eeb0f1a-1b7b-4d38-81a7-654b6faa2ea1" xsi:nil="true"/>
    <lcf76f155ced4ddcb4097134ff3c332f xmlns="4adc87fc-a567-46c8-8335-7b2be0fd1acf">
      <Terms xmlns="http://schemas.microsoft.com/office/infopath/2007/PartnerControls"/>
    </lcf76f155ced4ddcb4097134ff3c332f>
    <SharedWithUsers xmlns="6eeb0f1a-1b7b-4d38-81a7-654b6faa2ea1">
      <UserInfo>
        <DisplayName>Sarah Clarke</DisplayName>
        <AccountId>18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963BE6638304D438EAE2F922E37428B" ma:contentTypeVersion="16" ma:contentTypeDescription="Create a new document." ma:contentTypeScope="" ma:versionID="8bf1e9c62c5e870e1502f20c5a22bbf3">
  <xsd:schema xmlns:xsd="http://www.w3.org/2001/XMLSchema" xmlns:xs="http://www.w3.org/2001/XMLSchema" xmlns:p="http://schemas.microsoft.com/office/2006/metadata/properties" xmlns:ns2="4adc87fc-a567-46c8-8335-7b2be0fd1acf" xmlns:ns3="6eeb0f1a-1b7b-4d38-81a7-654b6faa2ea1" targetNamespace="http://schemas.microsoft.com/office/2006/metadata/properties" ma:root="true" ma:fieldsID="47e08cc124af9bc6c9e030c1177e93fb" ns2:_="" ns3:_="">
    <xsd:import namespace="4adc87fc-a567-46c8-8335-7b2be0fd1acf"/>
    <xsd:import namespace="6eeb0f1a-1b7b-4d38-81a7-654b6faa2ea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c87fc-a567-46c8-8335-7b2be0fd1a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a0c2155-436b-4c33-ad05-21b2eed2323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eeb0f1a-1b7b-4d38-81a7-654b6faa2ea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0d41905-b2fe-4b47-8a4a-e67d5ca7c723}" ma:internalName="TaxCatchAll" ma:showField="CatchAllData" ma:web="6eeb0f1a-1b7b-4d38-81a7-654b6faa2e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B42239-15F6-4282-9BB7-8D9C06D83CD9}">
  <ds:schemaRefs>
    <ds:schemaRef ds:uri="http://purl.org/dc/dcmitype/"/>
    <ds:schemaRef ds:uri="http://www.w3.org/XML/1998/namespace"/>
    <ds:schemaRef ds:uri="http://purl.org/dc/terms/"/>
    <ds:schemaRef ds:uri="4adc87fc-a567-46c8-8335-7b2be0fd1acf"/>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6eeb0f1a-1b7b-4d38-81a7-654b6faa2ea1"/>
  </ds:schemaRefs>
</ds:datastoreItem>
</file>

<file path=customXml/itemProps2.xml><?xml version="1.0" encoding="utf-8"?>
<ds:datastoreItem xmlns:ds="http://schemas.openxmlformats.org/officeDocument/2006/customXml" ds:itemID="{4EE21EE1-73FD-4166-94B2-F45DF3988225}">
  <ds:schemaRefs>
    <ds:schemaRef ds:uri="http://schemas.microsoft.com/sharepoint/v3/contenttype/forms"/>
  </ds:schemaRefs>
</ds:datastoreItem>
</file>

<file path=customXml/itemProps3.xml><?xml version="1.0" encoding="utf-8"?>
<ds:datastoreItem xmlns:ds="http://schemas.openxmlformats.org/officeDocument/2006/customXml" ds:itemID="{5236B849-8EA5-4E7D-8FBA-78A797FDF3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c87fc-a567-46c8-8335-7b2be0fd1acf"/>
    <ds:schemaRef ds:uri="6eeb0f1a-1b7b-4d38-81a7-654b6faa2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Information</vt:lpstr>
      <vt:lpstr>Workforce</vt:lpstr>
      <vt:lpstr>Energy GHG Water Waste</vt:lpstr>
      <vt:lpstr>Health and Safety</vt:lpstr>
      <vt:lpstr>Community Investment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Aziz</dc:creator>
  <cp:keywords/>
  <dc:description/>
  <cp:lastModifiedBy>Rosey McGrath</cp:lastModifiedBy>
  <cp:revision/>
  <dcterms:created xsi:type="dcterms:W3CDTF">2021-08-04T03:31:28Z</dcterms:created>
  <dcterms:modified xsi:type="dcterms:W3CDTF">2022-09-06T06:08:04Z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0x0101005963BE6638304D438EAE2F922E37428B</vt:lpwstr>
  </property>
  <property fmtid="{D5CDD505-2E9C-101B-9397-08002B2CF9AE}" pid="3" name="MediaServiceImageTags">
    <vt:lpwstr/>
  </property>
</Properties>
</file>